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65272" windowWidth="16368" windowHeight="9864" activeTab="0"/>
  </bookViews>
  <sheets>
    <sheet name=" ballotssum-carr" sheetId="1" r:id="rId1"/>
    <sheet name="ballots ches" sheetId="2" r:id="rId2"/>
    <sheet name="ballots coos" sheetId="3" r:id="rId3"/>
    <sheet name="ballots graf" sheetId="4" r:id="rId4"/>
    <sheet name="ballots hill" sheetId="5" r:id="rId5"/>
    <sheet name="ballots merr" sheetId="6" r:id="rId6"/>
    <sheet name="ballots rock" sheetId="7" r:id="rId7"/>
    <sheet name="ballots stra" sheetId="8" r:id="rId8"/>
    <sheet name="ballots sull" sheetId="9" r:id="rId9"/>
  </sheets>
  <definedNames>
    <definedName name="HTML_CodePage" hidden="1">1252</definedName>
    <definedName name="HTML_Control" hidden="1">{"'pballotssull'!$A$1:$G$22"}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pages\pballotssull.html"</definedName>
    <definedName name="HTML_PathTemplate" hidden="1">"D:\primary tally sheets\primary tally web pages\pballotssull.html"</definedName>
    <definedName name="_xlnm.Print_Area" localSheetId="0">' ballotssum-carr'!$A$1:$D$58</definedName>
    <definedName name="_xlnm.Print_Area" localSheetId="1">'ballots ches'!$A$1:$E$47</definedName>
    <definedName name="_xlnm.Print_Area" localSheetId="3">'ballots graf'!$A$1:$E$55</definedName>
    <definedName name="_xlnm.Print_Area" localSheetId="5">'ballots merr'!$A$1:$D$45</definedName>
    <definedName name="_xlnm.Print_Area" localSheetId="7">'ballots stra'!$A$1:$E$32</definedName>
  </definedNames>
  <calcPr fullCalcOnLoad="1"/>
</workbook>
</file>

<file path=xl/sharedStrings.xml><?xml version="1.0" encoding="utf-8"?>
<sst xmlns="http://schemas.openxmlformats.org/spreadsheetml/2006/main" count="404" uniqueCount="350">
  <si>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</si>
  <si>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</si>
  <si>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</si>
  <si>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</si>
  <si>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</si>
  <si>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</si>
  <si>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</si>
  <si>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</si>
  <si>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</si>
  <si>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</si>
  <si>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Totals</t>
  </si>
  <si>
    <t>Alton</t>
  </si>
  <si>
    <t>Barnstead</t>
  </si>
  <si>
    <t>Center Harbor</t>
  </si>
  <si>
    <t>Gilford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</si>
  <si>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</si>
  <si>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</si>
  <si>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</si>
  <si>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</si>
  <si>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</si>
  <si>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</si>
  <si>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</si>
  <si>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</si>
  <si>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</si>
  <si>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</si>
  <si>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</si>
  <si>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</si>
  <si>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</si>
  <si>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</si>
  <si>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</si>
  <si>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</si>
  <si>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</si>
  <si>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</si>
  <si>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</si>
  <si>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</si>
  <si>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Wolfeboro</t>
  </si>
  <si>
    <t>Alstead</t>
  </si>
  <si>
    <t>Chesterfield</t>
  </si>
  <si>
    <t>Dublin</t>
  </si>
  <si>
    <t>Fitzwilliam</t>
  </si>
  <si>
    <t>Gilsum</t>
  </si>
  <si>
    <t>Hinsdale</t>
  </si>
  <si>
    <t>Jaffrey</t>
  </si>
  <si>
    <t>Keene Ward 1</t>
  </si>
  <si>
    <t>Keene Ward 2</t>
  </si>
  <si>
    <t>Marlow</t>
  </si>
  <si>
    <t>Nelson</t>
  </si>
  <si>
    <t>Richmond</t>
  </si>
  <si>
    <t>Rindge</t>
  </si>
  <si>
    <t>Roxbury</t>
  </si>
  <si>
    <t>Sullivan</t>
  </si>
  <si>
    <t>Surry</t>
  </si>
  <si>
    <t>Swanzey</t>
  </si>
  <si>
    <t>Troy</t>
  </si>
  <si>
    <t>Walpole</t>
  </si>
  <si>
    <t>Westmoreland</t>
  </si>
  <si>
    <t>Winchester</t>
  </si>
  <si>
    <t>Harrisville</t>
  </si>
  <si>
    <t>Atkinson &amp; Gilmanton Academy Grant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</si>
  <si>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</si>
  <si>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</si>
  <si>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</si>
  <si>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</si>
  <si>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</si>
  <si>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</si>
  <si>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</si>
  <si>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</si>
  <si>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</si>
  <si>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</si>
  <si>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</si>
  <si>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</si>
  <si>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</si>
  <si>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Errol</t>
  </si>
  <si>
    <t>Erving's Location</t>
  </si>
  <si>
    <t>Gorham</t>
  </si>
  <si>
    <t>Green's Grant</t>
  </si>
  <si>
    <t>Hadley's Purchase</t>
  </si>
  <si>
    <t>Kilkenny</t>
  </si>
  <si>
    <t>Lancaster</t>
  </si>
  <si>
    <t>Low &amp; Burbank's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</si>
  <si>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</si>
  <si>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</si>
  <si>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</si>
  <si>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</si>
  <si>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</si>
  <si>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</si>
  <si>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</si>
  <si>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</si>
  <si>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Sargents Purchase</t>
  </si>
  <si>
    <t>Shelburne</t>
  </si>
  <si>
    <t>Stark</t>
  </si>
  <si>
    <t>Stratford</t>
  </si>
  <si>
    <t>Success</t>
  </si>
  <si>
    <t>Thompson &amp; Meserve's Pur.</t>
  </si>
  <si>
    <t>Wentworth's Location</t>
  </si>
  <si>
    <t>Whitefield</t>
  </si>
  <si>
    <t>Jefferson</t>
  </si>
  <si>
    <t>Dummer</t>
  </si>
  <si>
    <t>Second College Grant</t>
  </si>
  <si>
    <t>Stewartstown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</si>
  <si>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</si>
  <si>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</si>
  <si>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</si>
  <si>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</si>
  <si>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</si>
  <si>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</si>
  <si>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</si>
  <si>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</si>
  <si>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</si>
  <si>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</si>
  <si>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</si>
  <si>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</si>
  <si>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</si>
  <si>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</si>
  <si>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</si>
  <si>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</si>
  <si>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</si>
  <si>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</si>
  <si>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</si>
  <si>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</si>
  <si>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</si>
  <si>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</si>
  <si>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Lisbon</t>
  </si>
  <si>
    <t>Livermore</t>
  </si>
  <si>
    <t>Lyman</t>
  </si>
  <si>
    <t>Lyme</t>
  </si>
  <si>
    <t>Monroe</t>
  </si>
  <si>
    <t>Orange</t>
  </si>
  <si>
    <t>Orford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</si>
  <si>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</si>
  <si>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</si>
  <si>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</si>
  <si>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</si>
  <si>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</si>
  <si>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</si>
  <si>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</si>
  <si>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</si>
  <si>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 xml:space="preserve"> Totals</t>
  </si>
  <si>
    <t>Littleton</t>
  </si>
  <si>
    <t>Amherst</t>
  </si>
  <si>
    <t>Antrim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</si>
  <si>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</si>
  <si>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</si>
  <si>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</si>
  <si>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</si>
  <si>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</si>
  <si>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</si>
  <si>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</si>
  <si>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</si>
  <si>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</si>
  <si>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Hudson</t>
  </si>
  <si>
    <t>Litchfield</t>
  </si>
  <si>
    <t>Lyndeborough</t>
  </si>
  <si>
    <t>Manchester Ward 4</t>
  </si>
  <si>
    <t>Manchester Ward 6</t>
  </si>
  <si>
    <t>Manchester Ward 8</t>
  </si>
  <si>
    <t>Manchester Ward 9</t>
  </si>
  <si>
    <t>Mason</t>
  </si>
  <si>
    <t>Merrimack</t>
  </si>
  <si>
    <t>Milford</t>
  </si>
  <si>
    <t>Mont Vernon</t>
  </si>
  <si>
    <t>Nashua Ward 2</t>
  </si>
  <si>
    <t>Nashua Ward 1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</si>
  <si>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</si>
  <si>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</si>
  <si>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</si>
  <si>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</si>
  <si>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</si>
  <si>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</si>
  <si>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</si>
  <si>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</si>
  <si>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</si>
  <si>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</si>
  <si>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</si>
  <si>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</si>
  <si>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</si>
  <si>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</si>
  <si>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</si>
  <si>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</si>
  <si>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</si>
  <si>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</si>
  <si>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</si>
  <si>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</si>
  <si>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</si>
  <si>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</si>
  <si>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</si>
  <si>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</si>
  <si>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</si>
  <si>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</si>
  <si>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</si>
  <si>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</si>
  <si>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</si>
  <si>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</si>
  <si>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</si>
  <si>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</si>
  <si>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</si>
  <si>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</si>
  <si>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</si>
  <si>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</si>
  <si>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</si>
  <si>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</si>
  <si>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</si>
  <si>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</si>
  <si>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Newbury</t>
  </si>
  <si>
    <t>Northfield</t>
  </si>
  <si>
    <t>Pembroke</t>
  </si>
  <si>
    <t>Pittsfield</t>
  </si>
  <si>
    <t>Sutton</t>
  </si>
  <si>
    <t>Warner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</si>
  <si>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</si>
  <si>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</si>
  <si>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</si>
  <si>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</si>
  <si>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</si>
  <si>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</si>
  <si>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</si>
  <si>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</si>
  <si>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</si>
  <si>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East Kingston</t>
  </si>
  <si>
    <t>Epping</t>
  </si>
  <si>
    <t>Fremont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</si>
  <si>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</si>
  <si>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</si>
  <si>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</si>
  <si>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</si>
  <si>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</si>
  <si>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</si>
  <si>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</si>
  <si>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Newfields</t>
  </si>
  <si>
    <t>Newington</t>
  </si>
  <si>
    <t>Newmarket</t>
  </si>
  <si>
    <t>Newton</t>
  </si>
  <si>
    <t>Northwood</t>
  </si>
  <si>
    <t>North Hampton</t>
  </si>
  <si>
    <t>Plaistow</t>
  </si>
  <si>
    <t>Portsmouth Ward 1</t>
  </si>
  <si>
    <t>Portsmouth Ward 2</t>
  </si>
  <si>
    <t>Portsmouth Ward 3</t>
  </si>
  <si>
    <t>Portsmouth Ward 5</t>
  </si>
  <si>
    <t>Rye</t>
  </si>
  <si>
    <t>Salem</t>
  </si>
  <si>
    <t>Sandown</t>
  </si>
  <si>
    <t>South Hampton</t>
  </si>
  <si>
    <t>Stratham</t>
  </si>
  <si>
    <t>Windham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</si>
  <si>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</si>
  <si>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</si>
  <si>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</si>
  <si>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</si>
  <si>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</si>
  <si>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</si>
  <si>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</si>
  <si>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</si>
  <si>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</si>
  <si>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</si>
  <si>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</si>
  <si>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</si>
  <si>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</si>
  <si>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</si>
  <si>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</si>
  <si>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</si>
  <si>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</si>
  <si>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</si>
  <si>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Rollinsford</t>
  </si>
  <si>
    <t>Somersworth Ward 2</t>
  </si>
  <si>
    <t>Somersworth Ward 3</t>
  </si>
  <si>
    <t>Somersworth Ward 4</t>
  </si>
  <si>
    <t>Somersworth Ward 5</t>
  </si>
  <si>
    <t>Strafford</t>
  </si>
  <si>
    <t>Portsmouth Ward 4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</si>
  <si>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</si>
  <si>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</si>
  <si>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</si>
  <si>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</si>
  <si>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</si>
  <si>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</si>
  <si>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</si>
  <si>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</si>
  <si>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Langdon</t>
  </si>
  <si>
    <t>Lempster</t>
  </si>
  <si>
    <t>Newport</t>
  </si>
  <si>
    <t>Plainfield</t>
  </si>
  <si>
    <t>Springfield</t>
  </si>
  <si>
    <t>Unity</t>
  </si>
  <si>
    <t>Washington</t>
  </si>
  <si>
    <t>Total</t>
  </si>
  <si>
    <t>Regular</t>
  </si>
  <si>
    <t>Absentee</t>
  </si>
  <si>
    <t>BELKNAP COUNTY/BALLOTS CAST</t>
  </si>
  <si>
    <t>CARROLL COUNTY/BALLOTS CAST</t>
  </si>
  <si>
    <t>CHESHIRE COUNTY/BALLOTS CAST</t>
  </si>
  <si>
    <t>COOS COUNTY/BALLOTS CAST</t>
  </si>
  <si>
    <t>GRAFTON COUNTY/BALLOTS CAST</t>
  </si>
  <si>
    <t>HILLSBOROUGH COUNTY/BALLOTS CAST</t>
  </si>
  <si>
    <t>MERRIMACK COUNTY/BALLOTS CAST</t>
  </si>
  <si>
    <t>STRAFFORD COUNTY/BALLOTS CAST</t>
  </si>
  <si>
    <t>ROCKINGHAM COUNTY/BALLOTS CAST</t>
  </si>
  <si>
    <t>SULLIVAN COUNTY/BALLOTS CAST</t>
  </si>
  <si>
    <t>Middleton</t>
  </si>
  <si>
    <t>Sunapee</t>
  </si>
  <si>
    <t>Marlborough</t>
  </si>
  <si>
    <t>Rochester Ward 6</t>
  </si>
  <si>
    <t>TOTALS</t>
  </si>
  <si>
    <t xml:space="preserve"> </t>
  </si>
  <si>
    <t>SUMMARY OF BALLOTS CAST</t>
  </si>
  <si>
    <t>Stoddard</t>
  </si>
  <si>
    <t>Keene Ward 3</t>
  </si>
  <si>
    <t>Bedford</t>
  </si>
  <si>
    <t>Ellsworth</t>
  </si>
  <si>
    <t>New Ipswich</t>
  </si>
  <si>
    <t>Canterbury</t>
  </si>
  <si>
    <t>Concord Ward 8</t>
  </si>
  <si>
    <t>Nottingham</t>
  </si>
  <si>
    <t>Salisbury</t>
  </si>
  <si>
    <t>Seabrook</t>
  </si>
  <si>
    <t xml:space="preserve">Berlin </t>
  </si>
  <si>
    <t>Laconia Ward 1</t>
  </si>
  <si>
    <t>Laconia Ward 3</t>
  </si>
  <si>
    <t>Laconia Ward 4</t>
  </si>
  <si>
    <t>Laconia Ward 5</t>
  </si>
  <si>
    <t>Laconia Ward 6</t>
  </si>
  <si>
    <t xml:space="preserve">Londonderry </t>
  </si>
  <si>
    <t xml:space="preserve">Derry </t>
  </si>
  <si>
    <t>Belmont</t>
  </si>
  <si>
    <t>Keene Ward 4</t>
  </si>
  <si>
    <t>Keene Ward 5</t>
  </si>
  <si>
    <t>Manchester Ward 1</t>
  </si>
  <si>
    <t>Manchester Ward 3</t>
  </si>
  <si>
    <t>Manchester Ward 2</t>
  </si>
  <si>
    <t>Manchester Ward 7</t>
  </si>
  <si>
    <t>Manchester Ward 10</t>
  </si>
  <si>
    <t>Manchester Ward 12</t>
  </si>
  <si>
    <t>Exeter</t>
  </si>
  <si>
    <t>GENERAL ELECTION  November 6, 2018</t>
  </si>
  <si>
    <t>Laconia Ward 2</t>
  </si>
  <si>
    <t>Piermont</t>
  </si>
  <si>
    <t>Lebanon Ward 3</t>
  </si>
  <si>
    <t>Lincoln</t>
  </si>
  <si>
    <t>Manchester Ward 5</t>
  </si>
  <si>
    <t>Manchester Ward 11</t>
  </si>
  <si>
    <t>New London</t>
  </si>
  <si>
    <t>Meredith</t>
  </si>
  <si>
    <t>New Boston</t>
  </si>
  <si>
    <t>Gilmanton*</t>
  </si>
  <si>
    <t>*corrections received from clerk</t>
  </si>
  <si>
    <t>Wakefield*</t>
  </si>
  <si>
    <t>Hollis*</t>
  </si>
  <si>
    <t>Raymond*</t>
  </si>
  <si>
    <t>Somersworth Ward 1*</t>
  </si>
  <si>
    <t>Grantham*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</si>
</sst>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_);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165" fontId="3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7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/>
    </xf>
    <xf numFmtId="165" fontId="3" fillId="0" borderId="15" xfId="0" applyNumberFormat="1" applyFont="1" applyBorder="1" applyAlignment="1">
      <alignment horizontal="left"/>
    </xf>
    <xf numFmtId="0" fontId="4" fillId="0" borderId="25" xfId="0" applyFont="1" applyFill="1" applyBorder="1" applyAlignment="1">
      <alignment/>
    </xf>
    <xf numFmtId="0" fontId="8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5" fontId="3" fillId="0" borderId="24" xfId="0" applyNumberFormat="1" applyFont="1" applyBorder="1" applyAlignment="1">
      <alignment horizontal="left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4" xfId="0" applyFont="1" applyBorder="1" applyAlignment="1">
      <alignment horizontal="center"/>
    </xf>
    <xf numFmtId="3" fontId="4" fillId="0" borderId="28" xfId="0" applyNumberFormat="1" applyFont="1" applyBorder="1" applyAlignment="1">
      <alignment/>
    </xf>
    <xf numFmtId="41" fontId="4" fillId="0" borderId="10" xfId="42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41" fontId="4" fillId="0" borderId="11" xfId="42" applyNumberFormat="1" applyFont="1" applyBorder="1" applyAlignment="1">
      <alignment/>
    </xf>
    <xf numFmtId="41" fontId="4" fillId="0" borderId="10" xfId="42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6" fontId="4" fillId="0" borderId="10" xfId="42" applyNumberFormat="1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left"/>
    </xf>
    <xf numFmtId="0" fontId="6" fillId="33" borderId="38" xfId="0" applyFont="1" applyFill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130" zoomScaleNormal="130" zoomScalePageLayoutView="0" workbookViewId="0" topLeftCell="A1">
      <selection activeCell="D12" sqref="D12"/>
    </sheetView>
  </sheetViews>
  <sheetFormatPr defaultColWidth="9.140625" defaultRowHeight="12.75"/>
  <cols>
    <col min="1" max="1" width="21.7109375" style="1" customWidth="1"/>
    <col min="2" max="3" width="13.28125" style="1" customWidth="1"/>
    <col min="4" max="4" width="12.28125" style="1" customWidth="1"/>
    <col min="5" max="5" width="13.140625" style="1" customWidth="1"/>
    <col min="6" max="6" width="11.140625" style="1" customWidth="1"/>
    <col min="7" max="7" width="11.28125" style="1" customWidth="1"/>
    <col min="8" max="8" width="9.57421875" style="1" customWidth="1"/>
    <col min="9" max="16384" width="9.140625" style="1" customWidth="1"/>
  </cols>
  <sheetData>
    <row r="1" spans="1:4" ht="25.5" customHeight="1">
      <c r="A1" s="25" t="s">
        <v>333</v>
      </c>
      <c r="B1" s="66" t="s">
        <v>304</v>
      </c>
      <c r="C1" s="67"/>
      <c r="D1" s="68"/>
    </row>
    <row r="2" spans="1:6" ht="15.75" customHeight="1">
      <c r="A2" s="19"/>
      <c r="B2" s="39" t="s">
        <v>286</v>
      </c>
      <c r="C2" s="39" t="s">
        <v>287</v>
      </c>
      <c r="D2" s="40" t="s">
        <v>285</v>
      </c>
      <c r="E2" s="52"/>
      <c r="F2" s="52"/>
    </row>
    <row r="3" spans="1:6" ht="12.75">
      <c r="A3" s="44" t="s">
        <v>0</v>
      </c>
      <c r="B3" s="3">
        <f>B33</f>
        <v>24743</v>
      </c>
      <c r="C3" s="3">
        <f>C33</f>
        <v>2486</v>
      </c>
      <c r="D3" s="22">
        <f>SUM(B3:C3)</f>
        <v>27229</v>
      </c>
      <c r="E3" s="6"/>
      <c r="F3" s="6"/>
    </row>
    <row r="4" spans="1:6" ht="12.75">
      <c r="A4" s="44" t="s">
        <v>1</v>
      </c>
      <c r="B4" s="3">
        <f>B56</f>
        <v>21189</v>
      </c>
      <c r="C4" s="3">
        <f>C56</f>
        <v>3147</v>
      </c>
      <c r="D4" s="22">
        <f aca="true" t="shared" si="0" ref="D4:D12">SUM(B4:C4)</f>
        <v>24336</v>
      </c>
      <c r="E4" s="6"/>
      <c r="F4" s="6"/>
    </row>
    <row r="5" spans="1:6" ht="12.75">
      <c r="A5" s="44" t="s">
        <v>2</v>
      </c>
      <c r="B5" s="3">
        <f>'ballots ches'!B30</f>
        <v>30644</v>
      </c>
      <c r="C5" s="3">
        <f>'ballots ches'!C30</f>
        <v>2145</v>
      </c>
      <c r="D5" s="22">
        <f t="shared" si="0"/>
        <v>32789</v>
      </c>
      <c r="E5" s="6"/>
      <c r="F5" s="6"/>
    </row>
    <row r="6" spans="1:6" ht="12.75">
      <c r="A6" s="44" t="s">
        <v>3</v>
      </c>
      <c r="B6" s="3">
        <v>10790</v>
      </c>
      <c r="C6" s="3">
        <v>998</v>
      </c>
      <c r="D6" s="22">
        <v>11788</v>
      </c>
      <c r="E6" s="6"/>
      <c r="F6" s="6"/>
    </row>
    <row r="7" spans="1:6" ht="12.75">
      <c r="A7" s="44" t="s">
        <v>4</v>
      </c>
      <c r="B7" s="3">
        <f>'ballots graf'!B45</f>
        <v>36707</v>
      </c>
      <c r="C7" s="3">
        <f>'ballots graf'!C45</f>
        <v>4051</v>
      </c>
      <c r="D7" s="22">
        <f t="shared" si="0"/>
        <v>40758</v>
      </c>
      <c r="E7" s="6"/>
      <c r="F7" s="6"/>
    </row>
    <row r="8" spans="1:6" ht="12.75">
      <c r="A8" s="44" t="s">
        <v>5</v>
      </c>
      <c r="B8" s="3">
        <v>152402</v>
      </c>
      <c r="C8" s="3">
        <v>11935</v>
      </c>
      <c r="D8" s="22">
        <f t="shared" si="0"/>
        <v>164337</v>
      </c>
      <c r="E8" s="6"/>
      <c r="F8" s="6"/>
    </row>
    <row r="9" spans="1:6" ht="12.75">
      <c r="A9" s="44" t="s">
        <v>6</v>
      </c>
      <c r="B9" s="3">
        <f>'ballots merr'!B41</f>
        <v>61189</v>
      </c>
      <c r="C9" s="3">
        <f>'ballots merr'!C41</f>
        <v>4698</v>
      </c>
      <c r="D9" s="22">
        <f t="shared" si="0"/>
        <v>65887</v>
      </c>
      <c r="E9" s="6"/>
      <c r="F9" s="6"/>
    </row>
    <row r="10" spans="1:6" ht="12.75">
      <c r="A10" s="44" t="s">
        <v>7</v>
      </c>
      <c r="B10" s="3">
        <v>129961</v>
      </c>
      <c r="C10" s="3">
        <v>11604</v>
      </c>
      <c r="D10" s="22">
        <f t="shared" si="0"/>
        <v>141565</v>
      </c>
      <c r="E10" s="6"/>
      <c r="F10" s="6"/>
    </row>
    <row r="11" spans="1:6" ht="12.75">
      <c r="A11" s="44" t="s">
        <v>8</v>
      </c>
      <c r="B11" s="3">
        <f>'ballots stra'!B30</f>
        <v>50617</v>
      </c>
      <c r="C11" s="3">
        <f>'ballots stra'!C30</f>
        <v>3455</v>
      </c>
      <c r="D11" s="22">
        <f t="shared" si="0"/>
        <v>54072</v>
      </c>
      <c r="E11" s="6"/>
      <c r="F11" s="6"/>
    </row>
    <row r="12" spans="1:6" ht="13.5" thickBot="1">
      <c r="A12" s="64" t="s">
        <v>9</v>
      </c>
      <c r="B12" s="4">
        <v>16085</v>
      </c>
      <c r="C12" s="4">
        <v>1368</v>
      </c>
      <c r="D12" s="4">
        <f t="shared" si="0"/>
        <v>17453</v>
      </c>
      <c r="E12" s="6"/>
      <c r="F12" s="6"/>
    </row>
    <row r="13" spans="1:6" ht="14.25" thickBot="1" thickTop="1">
      <c r="A13" s="26" t="s">
        <v>10</v>
      </c>
      <c r="B13" s="27">
        <f>SUM(B3:B12)</f>
        <v>534327</v>
      </c>
      <c r="C13" s="27">
        <f>SUM(C3:C12)</f>
        <v>45887</v>
      </c>
      <c r="D13" s="27">
        <f>SUM(D3:D12)</f>
        <v>580214</v>
      </c>
      <c r="E13" s="53"/>
      <c r="F13" s="53"/>
    </row>
    <row r="14" spans="1:4" s="5" customFormat="1" ht="5.25" customHeight="1" thickBot="1">
      <c r="A14" s="9" t="s">
        <v>303</v>
      </c>
      <c r="B14" s="10"/>
      <c r="C14" s="10"/>
      <c r="D14" s="10"/>
    </row>
    <row r="15" spans="1:5" s="7" customFormat="1" ht="12.75">
      <c r="A15" s="69" t="s">
        <v>288</v>
      </c>
      <c r="B15" s="70"/>
      <c r="C15" s="70"/>
      <c r="D15" s="71"/>
      <c r="E15" s="1"/>
    </row>
    <row r="16" spans="1:5" s="7" customFormat="1" ht="12.75">
      <c r="A16" s="28"/>
      <c r="B16" s="41" t="s">
        <v>286</v>
      </c>
      <c r="C16" s="41" t="s">
        <v>287</v>
      </c>
      <c r="D16" s="42" t="s">
        <v>285</v>
      </c>
      <c r="E16" s="1"/>
    </row>
    <row r="17" spans="1:5" s="7" customFormat="1" ht="12.75">
      <c r="A17" s="28" t="s">
        <v>11</v>
      </c>
      <c r="B17" s="59">
        <v>2371</v>
      </c>
      <c r="C17" s="59">
        <v>344</v>
      </c>
      <c r="D17" s="22">
        <f>SUM(B17:C17)</f>
        <v>2715</v>
      </c>
      <c r="E17" s="1"/>
    </row>
    <row r="18" spans="1:5" s="7" customFormat="1" ht="12.75">
      <c r="A18" s="28" t="s">
        <v>12</v>
      </c>
      <c r="B18" s="59">
        <v>1889</v>
      </c>
      <c r="C18" s="59">
        <v>119</v>
      </c>
      <c r="D18" s="22">
        <f aca="true" t="shared" si="1" ref="D18:D32">SUM(B18:C18)</f>
        <v>2008</v>
      </c>
      <c r="E18" s="1"/>
    </row>
    <row r="19" spans="1:5" s="7" customFormat="1" ht="12.75">
      <c r="A19" s="28" t="s">
        <v>323</v>
      </c>
      <c r="B19" s="59">
        <v>2560</v>
      </c>
      <c r="C19" s="59">
        <v>167</v>
      </c>
      <c r="D19" s="22">
        <f t="shared" si="1"/>
        <v>2727</v>
      </c>
      <c r="E19" s="1"/>
    </row>
    <row r="20" spans="1:5" s="7" customFormat="1" ht="12.75">
      <c r="A20" s="28" t="s">
        <v>13</v>
      </c>
      <c r="B20" s="59">
        <v>552</v>
      </c>
      <c r="C20" s="59">
        <v>62</v>
      </c>
      <c r="D20" s="22">
        <f t="shared" si="1"/>
        <v>614</v>
      </c>
      <c r="E20" s="1"/>
    </row>
    <row r="21" spans="1:5" s="7" customFormat="1" ht="12.75">
      <c r="A21" s="28" t="s">
        <v>14</v>
      </c>
      <c r="B21" s="59">
        <v>3327</v>
      </c>
      <c r="C21" s="59">
        <v>439</v>
      </c>
      <c r="D21" s="22">
        <f t="shared" si="1"/>
        <v>3766</v>
      </c>
      <c r="E21" s="1"/>
    </row>
    <row r="22" spans="1:5" s="7" customFormat="1" ht="12.75">
      <c r="A22" s="28" t="s">
        <v>343</v>
      </c>
      <c r="B22" s="59">
        <v>1602</v>
      </c>
      <c r="C22" s="59">
        <v>147</v>
      </c>
      <c r="D22" s="22">
        <f t="shared" si="1"/>
        <v>1749</v>
      </c>
      <c r="E22" s="1"/>
    </row>
    <row r="23" spans="1:5" s="7" customFormat="1" ht="12.75">
      <c r="A23" s="28" t="s">
        <v>316</v>
      </c>
      <c r="B23" s="59">
        <v>1109</v>
      </c>
      <c r="C23" s="59">
        <v>165</v>
      </c>
      <c r="D23" s="22">
        <f t="shared" si="1"/>
        <v>1274</v>
      </c>
      <c r="E23" s="1"/>
    </row>
    <row r="24" spans="1:5" s="7" customFormat="1" ht="12.75">
      <c r="A24" s="28" t="s">
        <v>334</v>
      </c>
      <c r="B24" s="59">
        <v>890</v>
      </c>
      <c r="C24" s="59">
        <v>46</v>
      </c>
      <c r="D24" s="22">
        <f t="shared" si="1"/>
        <v>936</v>
      </c>
      <c r="E24" s="1"/>
    </row>
    <row r="25" spans="1:6" s="7" customFormat="1" ht="12.75">
      <c r="A25" s="28" t="s">
        <v>317</v>
      </c>
      <c r="B25" s="59">
        <v>960</v>
      </c>
      <c r="C25" s="59">
        <v>89</v>
      </c>
      <c r="D25" s="22">
        <f t="shared" si="1"/>
        <v>1049</v>
      </c>
      <c r="E25" s="1"/>
      <c r="F25" s="59"/>
    </row>
    <row r="26" spans="1:5" s="7" customFormat="1" ht="12.75">
      <c r="A26" s="28" t="s">
        <v>318</v>
      </c>
      <c r="B26" s="59">
        <v>888</v>
      </c>
      <c r="C26" s="59">
        <v>41</v>
      </c>
      <c r="D26" s="22">
        <f t="shared" si="1"/>
        <v>929</v>
      </c>
      <c r="E26" s="1"/>
    </row>
    <row r="27" spans="1:6" s="7" customFormat="1" ht="12.75">
      <c r="A27" s="28" t="s">
        <v>319</v>
      </c>
      <c r="B27" s="59">
        <v>689</v>
      </c>
      <c r="C27" s="59">
        <v>35</v>
      </c>
      <c r="D27" s="22">
        <f t="shared" si="1"/>
        <v>724</v>
      </c>
      <c r="E27" s="1"/>
      <c r="F27" s="1"/>
    </row>
    <row r="28" spans="1:6" s="7" customFormat="1" ht="12.75">
      <c r="A28" s="28" t="s">
        <v>320</v>
      </c>
      <c r="B28" s="59">
        <v>1279</v>
      </c>
      <c r="C28" s="59">
        <v>136</v>
      </c>
      <c r="D28" s="22">
        <f t="shared" si="1"/>
        <v>1415</v>
      </c>
      <c r="E28" s="1"/>
      <c r="F28" s="1"/>
    </row>
    <row r="29" spans="1:6" s="7" customFormat="1" ht="12.75">
      <c r="A29" s="28" t="s">
        <v>341</v>
      </c>
      <c r="B29" s="59">
        <v>2875</v>
      </c>
      <c r="C29" s="59">
        <v>398</v>
      </c>
      <c r="D29" s="22">
        <f t="shared" si="1"/>
        <v>3273</v>
      </c>
      <c r="E29" s="1"/>
      <c r="F29" s="1"/>
    </row>
    <row r="30" spans="1:6" s="7" customFormat="1" ht="12.75">
      <c r="A30" s="28" t="s">
        <v>15</v>
      </c>
      <c r="B30" s="59">
        <v>1062</v>
      </c>
      <c r="C30" s="59">
        <v>75</v>
      </c>
      <c r="D30" s="22">
        <f t="shared" si="1"/>
        <v>1137</v>
      </c>
      <c r="E30" s="1"/>
      <c r="F30" s="1"/>
    </row>
    <row r="31" spans="1:6" s="7" customFormat="1" ht="12.75">
      <c r="A31" s="28" t="s">
        <v>16</v>
      </c>
      <c r="B31" s="59">
        <v>1409</v>
      </c>
      <c r="C31" s="59">
        <v>120</v>
      </c>
      <c r="D31" s="22">
        <f t="shared" si="1"/>
        <v>1529</v>
      </c>
      <c r="E31" s="1"/>
      <c r="F31" s="1"/>
    </row>
    <row r="32" spans="1:6" s="7" customFormat="1" ht="13.5" thickBot="1">
      <c r="A32" s="28" t="s">
        <v>17</v>
      </c>
      <c r="B32" s="61">
        <v>1281</v>
      </c>
      <c r="C32" s="61">
        <v>103</v>
      </c>
      <c r="D32" s="4">
        <f t="shared" si="1"/>
        <v>1384</v>
      </c>
      <c r="E32" s="1"/>
      <c r="F32" s="1"/>
    </row>
    <row r="33" spans="1:6" s="7" customFormat="1" ht="14.25" thickBot="1" thickTop="1">
      <c r="A33" s="29" t="s">
        <v>302</v>
      </c>
      <c r="B33" s="27">
        <f>SUM(B17:B32)</f>
        <v>24743</v>
      </c>
      <c r="C33" s="27">
        <f>SUM(C17:C32)</f>
        <v>2486</v>
      </c>
      <c r="D33" s="24">
        <f>SUM(D17:D32)</f>
        <v>27229</v>
      </c>
      <c r="E33" s="1"/>
      <c r="F33" s="1"/>
    </row>
    <row r="34" spans="1:6" s="7" customFormat="1" ht="4.5" customHeight="1" thickBot="1">
      <c r="A34" s="11"/>
      <c r="B34" s="10"/>
      <c r="C34" s="11"/>
      <c r="D34" s="11"/>
      <c r="E34" s="1"/>
      <c r="F34" s="1"/>
    </row>
    <row r="35" spans="1:6" s="7" customFormat="1" ht="12.75">
      <c r="A35" s="69" t="s">
        <v>289</v>
      </c>
      <c r="B35" s="70"/>
      <c r="C35" s="70"/>
      <c r="D35" s="71"/>
      <c r="E35" s="1"/>
      <c r="F35" s="1"/>
    </row>
    <row r="36" spans="1:4" ht="12.75">
      <c r="A36" s="28"/>
      <c r="B36" s="41" t="s">
        <v>286</v>
      </c>
      <c r="C36" s="41" t="s">
        <v>287</v>
      </c>
      <c r="D36" s="42" t="s">
        <v>285</v>
      </c>
    </row>
    <row r="37" spans="1:4" ht="12.75">
      <c r="A37" s="28" t="s">
        <v>18</v>
      </c>
      <c r="B37" s="59">
        <v>306</v>
      </c>
      <c r="C37" s="59">
        <v>27</v>
      </c>
      <c r="D37" s="22">
        <f>SUM(B37:C37)</f>
        <v>333</v>
      </c>
    </row>
    <row r="38" spans="1:4" ht="12.75">
      <c r="A38" s="28" t="s">
        <v>19</v>
      </c>
      <c r="B38" s="59">
        <v>1459</v>
      </c>
      <c r="C38" s="59">
        <v>258</v>
      </c>
      <c r="D38" s="22">
        <f aca="true" t="shared" si="2" ref="D38:D55">SUM(B38:C38)</f>
        <v>1717</v>
      </c>
    </row>
    <row r="39" spans="1:4" ht="12.75">
      <c r="A39" s="28" t="s">
        <v>20</v>
      </c>
      <c r="B39" s="59">
        <v>395</v>
      </c>
      <c r="C39" s="59">
        <v>20</v>
      </c>
      <c r="D39" s="22">
        <f t="shared" si="2"/>
        <v>415</v>
      </c>
    </row>
    <row r="40" spans="1:4" ht="12.75">
      <c r="A40" s="28" t="s">
        <v>21</v>
      </c>
      <c r="B40" s="59">
        <v>154</v>
      </c>
      <c r="C40" s="59">
        <v>12</v>
      </c>
      <c r="D40" s="22">
        <f t="shared" si="2"/>
        <v>166</v>
      </c>
    </row>
    <row r="41" spans="1:4" ht="12.75">
      <c r="A41" s="28" t="s">
        <v>22</v>
      </c>
      <c r="B41" s="59">
        <v>3580</v>
      </c>
      <c r="C41" s="59">
        <v>504</v>
      </c>
      <c r="D41" s="22">
        <f t="shared" si="2"/>
        <v>4084</v>
      </c>
    </row>
    <row r="42" spans="1:4" ht="12.75">
      <c r="A42" s="28" t="s">
        <v>23</v>
      </c>
      <c r="B42" s="59">
        <v>225</v>
      </c>
      <c r="C42" s="59">
        <v>34</v>
      </c>
      <c r="D42" s="22">
        <f t="shared" si="2"/>
        <v>259</v>
      </c>
    </row>
    <row r="43" spans="1:4" ht="12.75">
      <c r="A43" s="28" t="s">
        <v>24</v>
      </c>
      <c r="B43" s="59">
        <v>577</v>
      </c>
      <c r="C43" s="59">
        <v>54</v>
      </c>
      <c r="D43" s="22">
        <f t="shared" si="2"/>
        <v>631</v>
      </c>
    </row>
    <row r="44" spans="1:4" ht="12.75">
      <c r="A44" s="28" t="s">
        <v>25</v>
      </c>
      <c r="B44" s="59">
        <v>695</v>
      </c>
      <c r="C44" s="59">
        <v>112</v>
      </c>
      <c r="D44" s="22">
        <f t="shared" si="2"/>
        <v>807</v>
      </c>
    </row>
    <row r="45" spans="1:4" ht="12.75">
      <c r="A45" s="28" t="s">
        <v>26</v>
      </c>
      <c r="B45" s="59">
        <v>84</v>
      </c>
      <c r="C45" s="59">
        <v>32</v>
      </c>
      <c r="D45" s="22">
        <f t="shared" si="2"/>
        <v>116</v>
      </c>
    </row>
    <row r="46" spans="1:4" ht="12.75">
      <c r="A46" s="28" t="s">
        <v>27</v>
      </c>
      <c r="B46" s="59">
        <v>27</v>
      </c>
      <c r="C46" s="59">
        <v>7</v>
      </c>
      <c r="D46" s="22">
        <f t="shared" si="2"/>
        <v>34</v>
      </c>
    </row>
    <row r="47" spans="1:4" ht="12.75">
      <c r="A47" s="28" t="s">
        <v>28</v>
      </c>
      <c r="B47" s="59">
        <v>518</v>
      </c>
      <c r="C47" s="59">
        <v>120</v>
      </c>
      <c r="D47" s="22">
        <f t="shared" si="2"/>
        <v>638</v>
      </c>
    </row>
    <row r="48" spans="1:4" ht="12.75">
      <c r="A48" s="28" t="s">
        <v>29</v>
      </c>
      <c r="B48" s="59">
        <v>1127</v>
      </c>
      <c r="C48" s="59">
        <v>129</v>
      </c>
      <c r="D48" s="22">
        <f t="shared" si="2"/>
        <v>1256</v>
      </c>
    </row>
    <row r="49" spans="1:4" ht="12.75">
      <c r="A49" s="28" t="s">
        <v>30</v>
      </c>
      <c r="B49" s="59">
        <v>2280</v>
      </c>
      <c r="C49" s="59">
        <v>473</v>
      </c>
      <c r="D49" s="45">
        <f t="shared" si="2"/>
        <v>2753</v>
      </c>
    </row>
    <row r="50" spans="1:4" ht="12.75">
      <c r="A50" s="28" t="s">
        <v>31</v>
      </c>
      <c r="B50" s="59">
        <v>1455</v>
      </c>
      <c r="C50" s="59">
        <v>200</v>
      </c>
      <c r="D50" s="22">
        <f t="shared" si="2"/>
        <v>1655</v>
      </c>
    </row>
    <row r="51" spans="1:4" ht="12.75">
      <c r="A51" s="28" t="s">
        <v>32</v>
      </c>
      <c r="B51" s="59">
        <v>813</v>
      </c>
      <c r="C51" s="59">
        <v>119</v>
      </c>
      <c r="D51" s="22">
        <f t="shared" si="2"/>
        <v>932</v>
      </c>
    </row>
    <row r="52" spans="1:4" ht="12.75">
      <c r="A52" s="28" t="s">
        <v>33</v>
      </c>
      <c r="B52" s="59">
        <v>1184</v>
      </c>
      <c r="C52" s="59">
        <v>138</v>
      </c>
      <c r="D52" s="22">
        <f t="shared" si="2"/>
        <v>1322</v>
      </c>
    </row>
    <row r="53" spans="1:4" ht="12.75">
      <c r="A53" s="28" t="s">
        <v>34</v>
      </c>
      <c r="B53" s="59">
        <v>1268</v>
      </c>
      <c r="C53" s="59">
        <v>182</v>
      </c>
      <c r="D53" s="22">
        <f t="shared" si="2"/>
        <v>1450</v>
      </c>
    </row>
    <row r="54" spans="1:4" ht="12.75">
      <c r="A54" s="28" t="s">
        <v>345</v>
      </c>
      <c r="B54" s="59">
        <v>1835</v>
      </c>
      <c r="C54" s="59">
        <v>232</v>
      </c>
      <c r="D54" s="22">
        <f t="shared" si="2"/>
        <v>2067</v>
      </c>
    </row>
    <row r="55" spans="1:4" ht="13.5" thickBot="1">
      <c r="A55" s="28" t="s">
        <v>35</v>
      </c>
      <c r="B55" s="61">
        <v>3207</v>
      </c>
      <c r="C55" s="61">
        <v>494</v>
      </c>
      <c r="D55" s="4">
        <f t="shared" si="2"/>
        <v>3701</v>
      </c>
    </row>
    <row r="56" spans="1:4" ht="13.5" thickTop="1">
      <c r="A56" s="38" t="s">
        <v>10</v>
      </c>
      <c r="B56" s="60">
        <f>SUM(B37:B55)</f>
        <v>21189</v>
      </c>
      <c r="C56" s="60">
        <f>SUM(C37:C55)</f>
        <v>3147</v>
      </c>
      <c r="D56" s="8">
        <f>SUM(D37:D55)</f>
        <v>24336</v>
      </c>
    </row>
    <row r="57" spans="1:4" ht="4.5" customHeight="1" thickBot="1">
      <c r="A57" s="12"/>
      <c r="B57" s="13"/>
      <c r="C57" s="13"/>
      <c r="D57" s="14"/>
    </row>
    <row r="58" spans="1:4" ht="12.75">
      <c r="A58" s="1" t="s">
        <v>344</v>
      </c>
      <c r="C58" s="48"/>
      <c r="D58" s="49"/>
    </row>
  </sheetData>
  <sheetProtection/>
  <mergeCells count="3">
    <mergeCell ref="B1:D1"/>
    <mergeCell ref="A15:D15"/>
    <mergeCell ref="A35:D35"/>
  </mergeCells>
  <printOptions gridLines="1"/>
  <pageMargins left="0.75" right="0.7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130" zoomScaleNormal="130" zoomScalePageLayoutView="0" workbookViewId="0" topLeftCell="A19">
      <selection activeCell="K8" sqref="K8"/>
    </sheetView>
  </sheetViews>
  <sheetFormatPr defaultColWidth="9.140625" defaultRowHeight="12.75"/>
  <cols>
    <col min="1" max="1" width="17.8515625" style="1" customWidth="1"/>
    <col min="2" max="2" width="8.140625" style="1" bestFit="1" customWidth="1"/>
    <col min="3" max="3" width="9.421875" style="1" bestFit="1" customWidth="1"/>
    <col min="4" max="4" width="7.8515625" style="1" customWidth="1"/>
    <col min="5" max="5" width="4.28125" style="1" customWidth="1"/>
    <col min="6" max="16384" width="9.140625" style="1" customWidth="1"/>
  </cols>
  <sheetData>
    <row r="1" spans="1:4" ht="15" customHeight="1">
      <c r="A1" s="72" t="s">
        <v>290</v>
      </c>
      <c r="B1" s="73"/>
      <c r="C1" s="73"/>
      <c r="D1" s="74"/>
    </row>
    <row r="2" spans="1:4" ht="12.75">
      <c r="A2" s="21">
        <v>43410</v>
      </c>
      <c r="B2" s="2" t="s">
        <v>286</v>
      </c>
      <c r="C2" s="2" t="s">
        <v>287</v>
      </c>
      <c r="D2" s="16" t="s">
        <v>285</v>
      </c>
    </row>
    <row r="3" spans="1:4" ht="12.75">
      <c r="A3" s="19" t="s">
        <v>36</v>
      </c>
      <c r="B3" s="62">
        <v>834</v>
      </c>
      <c r="C3" s="62">
        <v>48</v>
      </c>
      <c r="D3" s="45">
        <f>SUM(B3:C3)</f>
        <v>882</v>
      </c>
    </row>
    <row r="4" spans="1:4" ht="12.75">
      <c r="A4" s="19" t="s">
        <v>37</v>
      </c>
      <c r="B4" s="62">
        <v>1733</v>
      </c>
      <c r="C4" s="62">
        <v>113</v>
      </c>
      <c r="D4" s="45">
        <f aca="true" t="shared" si="0" ref="D4:D29">SUM(B4:C4)</f>
        <v>1846</v>
      </c>
    </row>
    <row r="5" spans="1:4" ht="12.75">
      <c r="A5" s="19" t="s">
        <v>38</v>
      </c>
      <c r="B5" s="62">
        <v>806</v>
      </c>
      <c r="C5" s="62">
        <v>96</v>
      </c>
      <c r="D5" s="45">
        <f t="shared" si="0"/>
        <v>902</v>
      </c>
    </row>
    <row r="6" spans="1:4" ht="12.75">
      <c r="A6" s="19" t="s">
        <v>39</v>
      </c>
      <c r="B6" s="62">
        <v>949</v>
      </c>
      <c r="C6" s="62">
        <v>67</v>
      </c>
      <c r="D6" s="45">
        <f t="shared" si="0"/>
        <v>1016</v>
      </c>
    </row>
    <row r="7" spans="1:4" ht="12.75">
      <c r="A7" s="19" t="s">
        <v>40</v>
      </c>
      <c r="B7" s="62">
        <v>352</v>
      </c>
      <c r="C7" s="62">
        <v>16</v>
      </c>
      <c r="D7" s="45">
        <f t="shared" si="0"/>
        <v>368</v>
      </c>
    </row>
    <row r="8" spans="1:4" ht="12.75">
      <c r="A8" s="19" t="s">
        <v>57</v>
      </c>
      <c r="B8" s="62">
        <v>563</v>
      </c>
      <c r="C8" s="62">
        <v>66</v>
      </c>
      <c r="D8" s="45">
        <f t="shared" si="0"/>
        <v>629</v>
      </c>
    </row>
    <row r="9" spans="1:4" ht="12.75">
      <c r="A9" s="19" t="s">
        <v>41</v>
      </c>
      <c r="B9" s="62">
        <v>1261</v>
      </c>
      <c r="C9" s="62">
        <v>68</v>
      </c>
      <c r="D9" s="45">
        <f t="shared" si="0"/>
        <v>1329</v>
      </c>
    </row>
    <row r="10" spans="1:4" ht="12.75">
      <c r="A10" s="19" t="s">
        <v>42</v>
      </c>
      <c r="B10" s="62">
        <v>2058</v>
      </c>
      <c r="C10" s="62">
        <v>165</v>
      </c>
      <c r="D10" s="45">
        <f t="shared" si="0"/>
        <v>2223</v>
      </c>
    </row>
    <row r="11" spans="1:4" ht="12.75">
      <c r="A11" s="19" t="s">
        <v>43</v>
      </c>
      <c r="B11" s="62">
        <v>1396</v>
      </c>
      <c r="C11" s="62">
        <v>57</v>
      </c>
      <c r="D11" s="45">
        <f t="shared" si="0"/>
        <v>1453</v>
      </c>
    </row>
    <row r="12" spans="1:4" ht="12.75">
      <c r="A12" s="19" t="s">
        <v>44</v>
      </c>
      <c r="B12" s="62">
        <v>1809</v>
      </c>
      <c r="C12" s="62">
        <v>151</v>
      </c>
      <c r="D12" s="45">
        <f t="shared" si="0"/>
        <v>1960</v>
      </c>
    </row>
    <row r="13" spans="1:4" ht="12.75">
      <c r="A13" s="19" t="s">
        <v>306</v>
      </c>
      <c r="B13" s="62">
        <v>1754</v>
      </c>
      <c r="C13" s="62">
        <v>125</v>
      </c>
      <c r="D13" s="45">
        <f t="shared" si="0"/>
        <v>1879</v>
      </c>
    </row>
    <row r="14" spans="1:4" ht="12.75">
      <c r="A14" s="19" t="s">
        <v>324</v>
      </c>
      <c r="B14" s="62">
        <v>1913</v>
      </c>
      <c r="C14" s="62">
        <v>148</v>
      </c>
      <c r="D14" s="45">
        <f t="shared" si="0"/>
        <v>2061</v>
      </c>
    </row>
    <row r="15" spans="1:4" ht="12.75">
      <c r="A15" s="19" t="s">
        <v>325</v>
      </c>
      <c r="B15" s="62">
        <v>2152</v>
      </c>
      <c r="C15" s="62">
        <v>165</v>
      </c>
      <c r="D15" s="45">
        <f t="shared" si="0"/>
        <v>2317</v>
      </c>
    </row>
    <row r="16" spans="1:4" ht="12.75">
      <c r="A16" s="19" t="s">
        <v>300</v>
      </c>
      <c r="B16" s="62">
        <v>878</v>
      </c>
      <c r="C16" s="62">
        <v>71</v>
      </c>
      <c r="D16" s="45">
        <f t="shared" si="0"/>
        <v>949</v>
      </c>
    </row>
    <row r="17" spans="1:4" ht="12.75">
      <c r="A17" s="19" t="s">
        <v>45</v>
      </c>
      <c r="B17" s="62">
        <v>359</v>
      </c>
      <c r="C17" s="62">
        <v>17</v>
      </c>
      <c r="D17" s="45">
        <f t="shared" si="0"/>
        <v>376</v>
      </c>
    </row>
    <row r="18" spans="1:4" ht="12.75">
      <c r="A18" s="19" t="s">
        <v>46</v>
      </c>
      <c r="B18" s="62">
        <v>322</v>
      </c>
      <c r="C18" s="62">
        <v>42</v>
      </c>
      <c r="D18" s="45">
        <f t="shared" si="0"/>
        <v>364</v>
      </c>
    </row>
    <row r="19" spans="1:4" ht="12.75">
      <c r="A19" s="19" t="s">
        <v>47</v>
      </c>
      <c r="B19" s="62">
        <v>505</v>
      </c>
      <c r="C19" s="62">
        <v>23</v>
      </c>
      <c r="D19" s="45">
        <f t="shared" si="0"/>
        <v>528</v>
      </c>
    </row>
    <row r="20" spans="1:4" ht="12.75">
      <c r="A20" s="19" t="s">
        <v>48</v>
      </c>
      <c r="B20" s="62">
        <v>2402</v>
      </c>
      <c r="C20" s="62">
        <v>166</v>
      </c>
      <c r="D20" s="45">
        <f t="shared" si="0"/>
        <v>2568</v>
      </c>
    </row>
    <row r="21" spans="1:6" ht="12.75">
      <c r="A21" s="19" t="s">
        <v>49</v>
      </c>
      <c r="B21" s="62">
        <v>106</v>
      </c>
      <c r="C21" s="62">
        <v>8</v>
      </c>
      <c r="D21" s="45">
        <f t="shared" si="0"/>
        <v>114</v>
      </c>
      <c r="F21" s="43" t="s">
        <v>303</v>
      </c>
    </row>
    <row r="22" spans="1:4" ht="12.75">
      <c r="A22" s="19" t="s">
        <v>305</v>
      </c>
      <c r="B22" s="62">
        <v>576</v>
      </c>
      <c r="C22" s="62">
        <v>49</v>
      </c>
      <c r="D22" s="45">
        <f t="shared" si="0"/>
        <v>625</v>
      </c>
    </row>
    <row r="23" spans="1:4" ht="12.75">
      <c r="A23" s="19" t="s">
        <v>50</v>
      </c>
      <c r="B23" s="62">
        <v>306</v>
      </c>
      <c r="C23" s="62">
        <v>12</v>
      </c>
      <c r="D23" s="45">
        <f t="shared" si="0"/>
        <v>318</v>
      </c>
    </row>
    <row r="24" spans="1:4" ht="12.75">
      <c r="A24" s="19" t="s">
        <v>51</v>
      </c>
      <c r="B24" s="62">
        <v>381</v>
      </c>
      <c r="C24" s="62">
        <v>16</v>
      </c>
      <c r="D24" s="45">
        <f t="shared" si="0"/>
        <v>397</v>
      </c>
    </row>
    <row r="25" spans="1:4" ht="12.75">
      <c r="A25" s="19" t="s">
        <v>52</v>
      </c>
      <c r="B25" s="62">
        <v>2802</v>
      </c>
      <c r="C25" s="62">
        <v>132</v>
      </c>
      <c r="D25" s="45">
        <f t="shared" si="0"/>
        <v>2934</v>
      </c>
    </row>
    <row r="26" spans="1:4" ht="12.75">
      <c r="A26" s="19" t="s">
        <v>53</v>
      </c>
      <c r="B26" s="59">
        <v>723</v>
      </c>
      <c r="C26" s="59">
        <v>19</v>
      </c>
      <c r="D26" s="22">
        <f t="shared" si="0"/>
        <v>742</v>
      </c>
    </row>
    <row r="27" spans="1:4" ht="12.75">
      <c r="A27" s="19" t="s">
        <v>54</v>
      </c>
      <c r="B27" s="59">
        <v>1640</v>
      </c>
      <c r="C27" s="59">
        <v>136</v>
      </c>
      <c r="D27" s="22">
        <f t="shared" si="0"/>
        <v>1776</v>
      </c>
    </row>
    <row r="28" spans="1:4" ht="12.75">
      <c r="A28" s="19" t="s">
        <v>55</v>
      </c>
      <c r="B28" s="59">
        <v>810</v>
      </c>
      <c r="C28" s="59">
        <v>71</v>
      </c>
      <c r="D28" s="22">
        <f t="shared" si="0"/>
        <v>881</v>
      </c>
    </row>
    <row r="29" spans="1:4" ht="13.5" thickBot="1">
      <c r="A29" s="19" t="s">
        <v>56</v>
      </c>
      <c r="B29" s="61">
        <v>1254</v>
      </c>
      <c r="C29" s="61">
        <v>98</v>
      </c>
      <c r="D29" s="4">
        <f t="shared" si="0"/>
        <v>1352</v>
      </c>
    </row>
    <row r="30" spans="1:4" s="5" customFormat="1" ht="14.25" thickBot="1" thickTop="1">
      <c r="A30" s="23" t="s">
        <v>10</v>
      </c>
      <c r="B30" s="27">
        <f>SUM(B3:B29)</f>
        <v>30644</v>
      </c>
      <c r="C30" s="27">
        <f>SUM(C3:C29)</f>
        <v>2145</v>
      </c>
      <c r="D30" s="24">
        <f>SUM(D3:D29)</f>
        <v>32789</v>
      </c>
    </row>
    <row r="31" spans="1:4" ht="4.5" customHeight="1" thickBot="1">
      <c r="A31" s="75" t="s">
        <v>303</v>
      </c>
      <c r="B31" s="76"/>
      <c r="C31" s="13"/>
      <c r="D31" s="14"/>
    </row>
    <row r="33" ht="12.75">
      <c r="B33" s="6"/>
    </row>
  </sheetData>
  <sheetProtection/>
  <mergeCells count="2">
    <mergeCell ref="A1:D1"/>
    <mergeCell ref="A31:B31"/>
  </mergeCells>
  <printOptions gridLines="1"/>
  <pageMargins left="0.25" right="0.2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="130" zoomScaleNormal="130" zoomScalePageLayoutView="0" workbookViewId="0" topLeftCell="A37">
      <selection activeCell="D10" sqref="D10"/>
    </sheetView>
  </sheetViews>
  <sheetFormatPr defaultColWidth="9.140625" defaultRowHeight="12.75"/>
  <cols>
    <col min="1" max="1" width="25.8515625" style="1" bestFit="1" customWidth="1"/>
    <col min="2" max="16384" width="9.140625" style="1" customWidth="1"/>
  </cols>
  <sheetData>
    <row r="1" spans="1:4" ht="15" customHeight="1">
      <c r="A1" s="72" t="s">
        <v>291</v>
      </c>
      <c r="B1" s="73"/>
      <c r="C1" s="73"/>
      <c r="D1" s="74"/>
    </row>
    <row r="2" spans="1:4" ht="12.75">
      <c r="A2" s="15" t="s">
        <v>303</v>
      </c>
      <c r="B2" s="2" t="s">
        <v>286</v>
      </c>
      <c r="C2" s="2" t="s">
        <v>287</v>
      </c>
      <c r="D2" s="16" t="s">
        <v>285</v>
      </c>
    </row>
    <row r="3" spans="1:4" ht="12.75">
      <c r="A3" s="17" t="s">
        <v>58</v>
      </c>
      <c r="B3" s="65">
        <v>0</v>
      </c>
      <c r="C3" s="65">
        <v>0</v>
      </c>
      <c r="D3" s="18">
        <f aca="true" t="shared" si="0" ref="D3:D45">SUM(B3:C3)</f>
        <v>0</v>
      </c>
    </row>
    <row r="4" spans="1:4" ht="12.75">
      <c r="A4" s="36" t="s">
        <v>59</v>
      </c>
      <c r="B4" s="65">
        <v>0</v>
      </c>
      <c r="C4" s="65">
        <v>0</v>
      </c>
      <c r="D4" s="18">
        <f t="shared" si="0"/>
        <v>0</v>
      </c>
    </row>
    <row r="5" spans="1:4" ht="12.75">
      <c r="A5" s="19" t="s">
        <v>60</v>
      </c>
      <c r="B5" s="65">
        <v>0</v>
      </c>
      <c r="C5" s="65">
        <v>0</v>
      </c>
      <c r="D5" s="18">
        <f t="shared" si="0"/>
        <v>0</v>
      </c>
    </row>
    <row r="6" spans="1:4" ht="12.75">
      <c r="A6" s="19" t="s">
        <v>315</v>
      </c>
      <c r="B6" s="59">
        <v>2720</v>
      </c>
      <c r="C6" s="59">
        <v>172</v>
      </c>
      <c r="D6" s="18">
        <f t="shared" si="0"/>
        <v>2892</v>
      </c>
    </row>
    <row r="7" spans="1:4" ht="12.75">
      <c r="A7" s="36" t="s">
        <v>61</v>
      </c>
      <c r="B7" s="59">
        <v>2</v>
      </c>
      <c r="C7" s="65">
        <v>0</v>
      </c>
      <c r="D7" s="65">
        <v>0</v>
      </c>
    </row>
    <row r="8" spans="1:4" ht="12.75">
      <c r="A8" s="19" t="s">
        <v>62</v>
      </c>
      <c r="B8" s="59">
        <v>355</v>
      </c>
      <c r="C8" s="59">
        <v>47</v>
      </c>
      <c r="D8" s="18">
        <f t="shared" si="0"/>
        <v>402</v>
      </c>
    </row>
    <row r="9" spans="1:4" ht="12.75">
      <c r="A9" s="36" t="s">
        <v>63</v>
      </c>
      <c r="B9" s="65">
        <v>0</v>
      </c>
      <c r="C9" s="65">
        <v>0</v>
      </c>
      <c r="D9" s="18">
        <f t="shared" si="0"/>
        <v>0</v>
      </c>
    </row>
    <row r="10" spans="1:4" ht="12.75">
      <c r="A10" s="19" t="s">
        <v>64</v>
      </c>
      <c r="B10" s="59">
        <v>113</v>
      </c>
      <c r="C10" s="59">
        <v>14</v>
      </c>
      <c r="D10" s="18">
        <f t="shared" si="0"/>
        <v>127</v>
      </c>
    </row>
    <row r="11" spans="1:4" ht="12.75">
      <c r="A11" s="19" t="s">
        <v>65</v>
      </c>
      <c r="B11" s="59">
        <v>718</v>
      </c>
      <c r="C11" s="59">
        <v>42</v>
      </c>
      <c r="D11" s="18">
        <f t="shared" si="0"/>
        <v>760</v>
      </c>
    </row>
    <row r="12" spans="1:4" ht="12.75">
      <c r="A12" s="19" t="s">
        <v>66</v>
      </c>
      <c r="B12" s="59">
        <v>234</v>
      </c>
      <c r="C12" s="59">
        <v>25</v>
      </c>
      <c r="D12" s="18">
        <f t="shared" si="0"/>
        <v>259</v>
      </c>
    </row>
    <row r="13" spans="1:4" ht="12.75">
      <c r="A13" s="19" t="s">
        <v>67</v>
      </c>
      <c r="B13" s="65">
        <v>0</v>
      </c>
      <c r="C13" s="65">
        <v>0</v>
      </c>
      <c r="D13" s="18">
        <f t="shared" si="0"/>
        <v>0</v>
      </c>
    </row>
    <row r="14" spans="1:4" ht="12.75">
      <c r="A14" s="19" t="s">
        <v>68</v>
      </c>
      <c r="B14" s="65">
        <v>0</v>
      </c>
      <c r="C14" s="65">
        <v>0</v>
      </c>
      <c r="D14" s="18">
        <f t="shared" si="0"/>
        <v>0</v>
      </c>
    </row>
    <row r="15" spans="1:4" ht="12.75">
      <c r="A15" s="19" t="s">
        <v>69</v>
      </c>
      <c r="B15" s="59">
        <v>346</v>
      </c>
      <c r="C15" s="59">
        <v>40</v>
      </c>
      <c r="D15" s="18">
        <f t="shared" si="0"/>
        <v>386</v>
      </c>
    </row>
    <row r="16" spans="1:4" ht="12.75">
      <c r="A16" s="19" t="s">
        <v>70</v>
      </c>
      <c r="B16" s="65">
        <v>0</v>
      </c>
      <c r="C16" s="65">
        <v>0</v>
      </c>
      <c r="D16" s="18">
        <f t="shared" si="0"/>
        <v>0</v>
      </c>
    </row>
    <row r="17" spans="1:4" ht="12.75">
      <c r="A17" s="19" t="s">
        <v>71</v>
      </c>
      <c r="B17" s="62">
        <v>2</v>
      </c>
      <c r="C17" s="62">
        <v>3</v>
      </c>
      <c r="D17" s="63">
        <f t="shared" si="0"/>
        <v>5</v>
      </c>
    </row>
    <row r="18" spans="1:4" ht="12.75">
      <c r="A18" s="19" t="s">
        <v>97</v>
      </c>
      <c r="B18" s="59">
        <v>111</v>
      </c>
      <c r="C18" s="59">
        <v>13</v>
      </c>
      <c r="D18" s="18">
        <f t="shared" si="0"/>
        <v>124</v>
      </c>
    </row>
    <row r="19" spans="1:4" ht="12.75">
      <c r="A19" s="36" t="s">
        <v>72</v>
      </c>
      <c r="B19" s="59">
        <v>165</v>
      </c>
      <c r="C19" s="59">
        <v>25</v>
      </c>
      <c r="D19" s="18">
        <f t="shared" si="0"/>
        <v>190</v>
      </c>
    </row>
    <row r="20" spans="1:4" ht="12.75">
      <c r="A20" s="19" t="s">
        <v>73</v>
      </c>
      <c r="B20" s="65">
        <v>0</v>
      </c>
      <c r="C20" s="65">
        <v>0</v>
      </c>
      <c r="D20" s="18">
        <f t="shared" si="0"/>
        <v>0</v>
      </c>
    </row>
    <row r="21" spans="1:5" ht="12.75">
      <c r="A21" s="19" t="s">
        <v>74</v>
      </c>
      <c r="B21" s="59">
        <v>1085</v>
      </c>
      <c r="C21" s="59">
        <v>96</v>
      </c>
      <c r="D21" s="18">
        <f t="shared" si="0"/>
        <v>1181</v>
      </c>
      <c r="E21" s="43" t="s">
        <v>303</v>
      </c>
    </row>
    <row r="22" spans="1:4" ht="12.75">
      <c r="A22" s="36" t="s">
        <v>75</v>
      </c>
      <c r="B22" s="59">
        <v>1</v>
      </c>
      <c r="C22" s="65">
        <v>0</v>
      </c>
      <c r="D22" s="65">
        <v>0</v>
      </c>
    </row>
    <row r="23" spans="1:4" ht="12.75">
      <c r="A23" s="19" t="s">
        <v>76</v>
      </c>
      <c r="B23" s="65">
        <v>0</v>
      </c>
      <c r="C23" s="65">
        <v>0</v>
      </c>
      <c r="D23" s="18">
        <f t="shared" si="0"/>
        <v>0</v>
      </c>
    </row>
    <row r="24" spans="1:4" ht="12.75">
      <c r="A24" s="19" t="s">
        <v>96</v>
      </c>
      <c r="B24" s="59">
        <v>461</v>
      </c>
      <c r="C24" s="59">
        <v>38</v>
      </c>
      <c r="D24" s="18">
        <f t="shared" si="0"/>
        <v>499</v>
      </c>
    </row>
    <row r="25" spans="1:4" ht="12.75">
      <c r="A25" s="19" t="s">
        <v>77</v>
      </c>
      <c r="B25" s="65">
        <v>0</v>
      </c>
      <c r="C25" s="65">
        <v>0</v>
      </c>
      <c r="D25" s="18">
        <f t="shared" si="0"/>
        <v>0</v>
      </c>
    </row>
    <row r="26" spans="1:4" ht="12.75">
      <c r="A26" s="19" t="s">
        <v>78</v>
      </c>
      <c r="B26" s="59">
        <v>1107</v>
      </c>
      <c r="C26" s="59">
        <v>122</v>
      </c>
      <c r="D26" s="18">
        <f t="shared" si="0"/>
        <v>1229</v>
      </c>
    </row>
    <row r="27" spans="1:4" ht="12.75">
      <c r="A27" s="19" t="s">
        <v>79</v>
      </c>
      <c r="B27" s="65">
        <v>0</v>
      </c>
      <c r="C27" s="65">
        <v>0</v>
      </c>
      <c r="D27" s="18">
        <f t="shared" si="0"/>
        <v>0</v>
      </c>
    </row>
    <row r="28" spans="1:4" ht="12.75">
      <c r="A28" s="19" t="s">
        <v>80</v>
      </c>
      <c r="B28" s="65">
        <v>0</v>
      </c>
      <c r="C28" s="65">
        <v>0</v>
      </c>
      <c r="D28" s="18">
        <f t="shared" si="0"/>
        <v>0</v>
      </c>
    </row>
    <row r="29" spans="1:4" ht="12.75">
      <c r="A29" s="19" t="s">
        <v>81</v>
      </c>
      <c r="B29" s="59">
        <v>522</v>
      </c>
      <c r="C29" s="59">
        <v>42</v>
      </c>
      <c r="D29" s="18">
        <f t="shared" si="0"/>
        <v>564</v>
      </c>
    </row>
    <row r="30" spans="1:4" s="5" customFormat="1" ht="12.75">
      <c r="A30" s="19" t="s">
        <v>82</v>
      </c>
      <c r="B30" s="59">
        <v>17</v>
      </c>
      <c r="C30" s="59">
        <v>2</v>
      </c>
      <c r="D30" s="18">
        <f t="shared" si="0"/>
        <v>19</v>
      </c>
    </row>
    <row r="31" spans="1:4" ht="12.75">
      <c r="A31" s="19" t="s">
        <v>83</v>
      </c>
      <c r="B31" s="59">
        <v>630</v>
      </c>
      <c r="C31" s="59">
        <v>62</v>
      </c>
      <c r="D31" s="18">
        <f t="shared" si="0"/>
        <v>692</v>
      </c>
    </row>
    <row r="32" spans="1:4" ht="12.75">
      <c r="A32" s="19" t="s">
        <v>84</v>
      </c>
      <c r="B32" s="65">
        <v>0</v>
      </c>
      <c r="C32" s="65">
        <v>0</v>
      </c>
      <c r="D32" s="18">
        <f t="shared" si="0"/>
        <v>0</v>
      </c>
    </row>
    <row r="33" spans="1:4" ht="12.75">
      <c r="A33" s="36" t="s">
        <v>85</v>
      </c>
      <c r="B33" s="59">
        <v>1</v>
      </c>
      <c r="C33" s="65">
        <v>0</v>
      </c>
      <c r="D33" s="65">
        <v>0</v>
      </c>
    </row>
    <row r="34" spans="1:4" ht="12.75">
      <c r="A34" s="19" t="s">
        <v>86</v>
      </c>
      <c r="B34" s="59">
        <v>344</v>
      </c>
      <c r="C34" s="59">
        <v>41</v>
      </c>
      <c r="D34" s="18">
        <f t="shared" si="0"/>
        <v>385</v>
      </c>
    </row>
    <row r="35" spans="1:4" ht="12.75">
      <c r="A35" s="19" t="s">
        <v>87</v>
      </c>
      <c r="B35" s="59">
        <v>173</v>
      </c>
      <c r="C35" s="59">
        <v>53</v>
      </c>
      <c r="D35" s="18">
        <f t="shared" si="0"/>
        <v>226</v>
      </c>
    </row>
    <row r="36" spans="1:4" ht="12.75">
      <c r="A36" s="19" t="s">
        <v>88</v>
      </c>
      <c r="B36" s="65">
        <v>0</v>
      </c>
      <c r="C36" s="65">
        <v>0</v>
      </c>
      <c r="D36" s="18">
        <f t="shared" si="0"/>
        <v>0</v>
      </c>
    </row>
    <row r="37" spans="1:4" ht="12.75">
      <c r="A37" s="19" t="s">
        <v>98</v>
      </c>
      <c r="B37" s="65">
        <v>0</v>
      </c>
      <c r="C37" s="65">
        <v>0</v>
      </c>
      <c r="D37" s="18">
        <f t="shared" si="0"/>
        <v>0</v>
      </c>
    </row>
    <row r="38" spans="1:4" ht="12.75">
      <c r="A38" s="19" t="s">
        <v>89</v>
      </c>
      <c r="B38" s="59">
        <v>192</v>
      </c>
      <c r="C38" s="59">
        <v>20</v>
      </c>
      <c r="D38" s="18">
        <f t="shared" si="0"/>
        <v>212</v>
      </c>
    </row>
    <row r="39" spans="1:4" ht="12.75">
      <c r="A39" s="19" t="s">
        <v>90</v>
      </c>
      <c r="B39" s="59">
        <v>206</v>
      </c>
      <c r="C39" s="59">
        <v>21</v>
      </c>
      <c r="D39" s="18">
        <f t="shared" si="0"/>
        <v>227</v>
      </c>
    </row>
    <row r="40" spans="1:4" ht="12.75">
      <c r="A40" s="19" t="s">
        <v>99</v>
      </c>
      <c r="B40" s="59">
        <v>240</v>
      </c>
      <c r="C40" s="59">
        <v>21</v>
      </c>
      <c r="D40" s="18">
        <f t="shared" si="0"/>
        <v>261</v>
      </c>
    </row>
    <row r="41" spans="1:4" ht="12.75">
      <c r="A41" s="19" t="s">
        <v>91</v>
      </c>
      <c r="B41" s="59">
        <v>201</v>
      </c>
      <c r="C41" s="59">
        <v>9</v>
      </c>
      <c r="D41" s="18">
        <f t="shared" si="0"/>
        <v>210</v>
      </c>
    </row>
    <row r="42" spans="1:4" ht="12.75">
      <c r="A42" s="19" t="s">
        <v>92</v>
      </c>
      <c r="B42" s="65">
        <v>0</v>
      </c>
      <c r="C42" s="65">
        <v>0</v>
      </c>
      <c r="D42" s="18">
        <f t="shared" si="0"/>
        <v>0</v>
      </c>
    </row>
    <row r="43" spans="1:4" ht="12.75">
      <c r="A43" s="36" t="s">
        <v>93</v>
      </c>
      <c r="B43" s="65">
        <v>0</v>
      </c>
      <c r="C43" s="65">
        <v>0</v>
      </c>
      <c r="D43" s="18">
        <f t="shared" si="0"/>
        <v>0</v>
      </c>
    </row>
    <row r="44" spans="1:4" ht="12.75">
      <c r="A44" s="36" t="s">
        <v>94</v>
      </c>
      <c r="B44" s="59">
        <v>16</v>
      </c>
      <c r="C44" s="65">
        <v>0</v>
      </c>
      <c r="D44" s="65">
        <v>0</v>
      </c>
    </row>
    <row r="45" spans="1:4" ht="13.5" thickBot="1">
      <c r="A45" s="19" t="s">
        <v>95</v>
      </c>
      <c r="B45" s="61">
        <v>828</v>
      </c>
      <c r="C45" s="61">
        <v>90</v>
      </c>
      <c r="D45" s="4">
        <f t="shared" si="0"/>
        <v>918</v>
      </c>
    </row>
    <row r="46" spans="1:4" ht="13.5" thickTop="1">
      <c r="A46" s="20" t="s">
        <v>10</v>
      </c>
      <c r="B46" s="60">
        <f>SUM(B3:B45)</f>
        <v>10790</v>
      </c>
      <c r="C46" s="60">
        <f>SUM(C3:C45)</f>
        <v>998</v>
      </c>
      <c r="D46" s="8">
        <f>SUM(D3:D45)</f>
        <v>11768</v>
      </c>
    </row>
    <row r="47" spans="1:4" ht="3" customHeight="1" thickBot="1">
      <c r="A47" s="12"/>
      <c r="B47" s="13"/>
      <c r="C47" s="13"/>
      <c r="D47" s="1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="130" zoomScaleNormal="130" zoomScalePageLayoutView="0" workbookViewId="0" topLeftCell="A37">
      <selection activeCell="J12" sqref="J12"/>
    </sheetView>
  </sheetViews>
  <sheetFormatPr defaultColWidth="9.140625" defaultRowHeight="12.75"/>
  <cols>
    <col min="1" max="1" width="17.421875" style="1" customWidth="1"/>
    <col min="2" max="2" width="9.00390625" style="1" customWidth="1"/>
    <col min="3" max="3" width="9.421875" style="1" bestFit="1" customWidth="1"/>
    <col min="4" max="4" width="8.7109375" style="1" customWidth="1"/>
    <col min="5" max="5" width="4.00390625" style="1" customWidth="1"/>
    <col min="6" max="16384" width="9.140625" style="1" customWidth="1"/>
  </cols>
  <sheetData>
    <row r="1" spans="1:4" ht="21" customHeight="1">
      <c r="A1" s="72" t="s">
        <v>292</v>
      </c>
      <c r="B1" s="73"/>
      <c r="C1" s="73"/>
      <c r="D1" s="74"/>
    </row>
    <row r="2" spans="1:4" ht="12.75">
      <c r="A2" s="54">
        <v>43410</v>
      </c>
      <c r="B2" s="55" t="s">
        <v>286</v>
      </c>
      <c r="C2" s="55" t="s">
        <v>287</v>
      </c>
      <c r="D2" s="56" t="s">
        <v>285</v>
      </c>
    </row>
    <row r="3" spans="1:4" ht="12.75">
      <c r="A3" s="19" t="s">
        <v>100</v>
      </c>
      <c r="B3" s="59">
        <v>688</v>
      </c>
      <c r="C3" s="59">
        <v>64</v>
      </c>
      <c r="D3" s="22">
        <f>SUM(B3:C3)</f>
        <v>752</v>
      </c>
    </row>
    <row r="4" spans="1:4" ht="12.75">
      <c r="A4" s="46" t="s">
        <v>101</v>
      </c>
      <c r="B4" s="59">
        <v>834</v>
      </c>
      <c r="C4" s="59">
        <v>63</v>
      </c>
      <c r="D4" s="58">
        <f aca="true" t="shared" si="0" ref="D4:D44">SUM(B4:C4)</f>
        <v>897</v>
      </c>
    </row>
    <row r="5" spans="1:4" ht="12.75">
      <c r="A5" s="19" t="s">
        <v>102</v>
      </c>
      <c r="B5" s="59">
        <v>449</v>
      </c>
      <c r="C5" s="59">
        <v>26</v>
      </c>
      <c r="D5" s="22">
        <f t="shared" si="0"/>
        <v>475</v>
      </c>
    </row>
    <row r="6" spans="1:4" ht="12.75">
      <c r="A6" s="19" t="s">
        <v>103</v>
      </c>
      <c r="B6" s="59">
        <v>151</v>
      </c>
      <c r="C6" s="59">
        <v>11</v>
      </c>
      <c r="D6" s="22">
        <f t="shared" si="0"/>
        <v>162</v>
      </c>
    </row>
    <row r="7" spans="1:4" ht="12.75">
      <c r="A7" s="19" t="s">
        <v>104</v>
      </c>
      <c r="B7" s="59">
        <v>1082</v>
      </c>
      <c r="C7" s="59">
        <v>143</v>
      </c>
      <c r="D7" s="22">
        <f t="shared" si="0"/>
        <v>1225</v>
      </c>
    </row>
    <row r="8" spans="1:4" ht="12.75">
      <c r="A8" s="19" t="s">
        <v>105</v>
      </c>
      <c r="B8" s="59">
        <v>538</v>
      </c>
      <c r="C8" s="59">
        <v>71</v>
      </c>
      <c r="D8" s="22">
        <f t="shared" si="0"/>
        <v>609</v>
      </c>
    </row>
    <row r="9" spans="1:4" ht="12.75">
      <c r="A9" s="36" t="s">
        <v>106</v>
      </c>
      <c r="B9" s="59">
        <v>1162</v>
      </c>
      <c r="C9" s="59">
        <v>138</v>
      </c>
      <c r="D9" s="22">
        <f t="shared" si="0"/>
        <v>1300</v>
      </c>
    </row>
    <row r="10" spans="1:5" ht="12.75">
      <c r="A10" s="19" t="s">
        <v>107</v>
      </c>
      <c r="B10" s="59">
        <v>1434</v>
      </c>
      <c r="C10" s="59">
        <v>148</v>
      </c>
      <c r="D10" s="22">
        <f t="shared" si="0"/>
        <v>1582</v>
      </c>
      <c r="E10" s="43"/>
    </row>
    <row r="11" spans="1:4" ht="12.75">
      <c r="A11" s="19" t="s">
        <v>108</v>
      </c>
      <c r="B11" s="59">
        <v>1352</v>
      </c>
      <c r="C11" s="59">
        <v>98</v>
      </c>
      <c r="D11" s="22">
        <f t="shared" si="0"/>
        <v>1450</v>
      </c>
    </row>
    <row r="12" spans="1:4" ht="12.75">
      <c r="A12" s="19" t="s">
        <v>109</v>
      </c>
      <c r="B12" s="59">
        <v>144</v>
      </c>
      <c r="C12" s="59">
        <v>15</v>
      </c>
      <c r="D12" s="22">
        <f t="shared" si="0"/>
        <v>159</v>
      </c>
    </row>
    <row r="13" spans="1:4" ht="12.75">
      <c r="A13" s="19" t="s">
        <v>110</v>
      </c>
      <c r="B13" s="59">
        <v>170</v>
      </c>
      <c r="C13" s="59">
        <v>22</v>
      </c>
      <c r="D13" s="22">
        <f t="shared" si="0"/>
        <v>192</v>
      </c>
    </row>
    <row r="14" spans="1:4" ht="12.75">
      <c r="A14" s="19" t="s">
        <v>308</v>
      </c>
      <c r="B14" s="59">
        <v>47</v>
      </c>
      <c r="C14" s="59">
        <v>5</v>
      </c>
      <c r="D14" s="22">
        <f t="shared" si="0"/>
        <v>52</v>
      </c>
    </row>
    <row r="15" spans="1:4" ht="12.75">
      <c r="A15" s="47" t="s">
        <v>111</v>
      </c>
      <c r="B15" s="59">
        <v>1803</v>
      </c>
      <c r="C15" s="59">
        <v>199</v>
      </c>
      <c r="D15" s="22">
        <f t="shared" si="0"/>
        <v>2002</v>
      </c>
    </row>
    <row r="16" spans="1:4" ht="12.75">
      <c r="A16" s="19" t="s">
        <v>112</v>
      </c>
      <c r="B16" s="59">
        <v>565</v>
      </c>
      <c r="C16" s="59">
        <v>83</v>
      </c>
      <c r="D16" s="22">
        <f t="shared" si="0"/>
        <v>648</v>
      </c>
    </row>
    <row r="17" spans="1:5" ht="12.75">
      <c r="A17" s="46" t="s">
        <v>113</v>
      </c>
      <c r="B17" s="59">
        <v>511</v>
      </c>
      <c r="C17" s="59">
        <v>43</v>
      </c>
      <c r="D17" s="22">
        <f t="shared" si="0"/>
        <v>554</v>
      </c>
      <c r="E17" s="51"/>
    </row>
    <row r="18" spans="1:6" ht="12.75">
      <c r="A18" s="19" t="s">
        <v>114</v>
      </c>
      <c r="B18" s="59">
        <v>248</v>
      </c>
      <c r="C18" s="59">
        <v>23</v>
      </c>
      <c r="D18" s="22">
        <f t="shared" si="0"/>
        <v>271</v>
      </c>
      <c r="F18" s="43"/>
    </row>
    <row r="19" spans="1:6" ht="12.75">
      <c r="A19" s="19" t="s">
        <v>115</v>
      </c>
      <c r="B19" s="59">
        <v>5398</v>
      </c>
      <c r="C19" s="59">
        <v>776</v>
      </c>
      <c r="D19" s="22">
        <f t="shared" si="0"/>
        <v>6174</v>
      </c>
      <c r="F19" s="43"/>
    </row>
    <row r="20" spans="1:6" ht="12.75">
      <c r="A20" s="19" t="s">
        <v>116</v>
      </c>
      <c r="B20" s="59">
        <v>1561</v>
      </c>
      <c r="C20" s="59">
        <v>119</v>
      </c>
      <c r="D20" s="22">
        <f t="shared" si="0"/>
        <v>1680</v>
      </c>
      <c r="F20" s="43"/>
    </row>
    <row r="21" spans="1:6" ht="12.75">
      <c r="A21" s="19" t="s">
        <v>117</v>
      </c>
      <c r="B21" s="59">
        <v>340</v>
      </c>
      <c r="C21" s="59">
        <v>49</v>
      </c>
      <c r="D21" s="22">
        <f t="shared" si="0"/>
        <v>389</v>
      </c>
      <c r="F21" s="43"/>
    </row>
    <row r="22" spans="1:6" ht="12.75">
      <c r="A22" s="19" t="s">
        <v>118</v>
      </c>
      <c r="B22" s="59">
        <v>1021</v>
      </c>
      <c r="C22" s="59">
        <v>137</v>
      </c>
      <c r="D22" s="22">
        <f t="shared" si="0"/>
        <v>1158</v>
      </c>
      <c r="F22" s="43"/>
    </row>
    <row r="23" spans="1:6" ht="12.75">
      <c r="A23" s="19" t="s">
        <v>119</v>
      </c>
      <c r="B23" s="59">
        <v>192</v>
      </c>
      <c r="C23" s="59">
        <v>14</v>
      </c>
      <c r="D23" s="22">
        <f t="shared" si="0"/>
        <v>206</v>
      </c>
      <c r="F23" s="43"/>
    </row>
    <row r="24" spans="1:6" ht="12.75">
      <c r="A24" s="19" t="s">
        <v>120</v>
      </c>
      <c r="B24" s="59">
        <v>1861</v>
      </c>
      <c r="C24" s="59">
        <v>209</v>
      </c>
      <c r="D24" s="45">
        <f t="shared" si="0"/>
        <v>2070</v>
      </c>
      <c r="F24" s="43"/>
    </row>
    <row r="25" spans="1:6" ht="12.75">
      <c r="A25" s="19" t="s">
        <v>121</v>
      </c>
      <c r="B25" s="59">
        <v>1769</v>
      </c>
      <c r="C25" s="59">
        <v>177</v>
      </c>
      <c r="D25" s="22">
        <f t="shared" si="0"/>
        <v>1946</v>
      </c>
      <c r="F25" s="43"/>
    </row>
    <row r="26" spans="1:6" ht="12.75">
      <c r="A26" s="19" t="s">
        <v>336</v>
      </c>
      <c r="B26" s="59">
        <v>1868</v>
      </c>
      <c r="C26" s="59">
        <v>224</v>
      </c>
      <c r="D26" s="22">
        <f t="shared" si="0"/>
        <v>2092</v>
      </c>
      <c r="F26" s="43"/>
    </row>
    <row r="27" spans="1:6" ht="12.75">
      <c r="A27" s="19" t="s">
        <v>337</v>
      </c>
      <c r="B27" s="59">
        <v>569</v>
      </c>
      <c r="C27" s="59">
        <v>89</v>
      </c>
      <c r="D27" s="22">
        <f t="shared" si="0"/>
        <v>658</v>
      </c>
      <c r="E27" s="43"/>
      <c r="F27" s="43"/>
    </row>
    <row r="28" spans="1:6" ht="12.75">
      <c r="A28" s="44" t="s">
        <v>122</v>
      </c>
      <c r="B28" s="59">
        <v>486</v>
      </c>
      <c r="C28" s="59">
        <v>28</v>
      </c>
      <c r="D28" s="22">
        <f t="shared" si="0"/>
        <v>514</v>
      </c>
      <c r="F28" s="43"/>
    </row>
    <row r="29" spans="1:6" ht="12.75">
      <c r="A29" s="19" t="s">
        <v>138</v>
      </c>
      <c r="B29" s="59">
        <v>2080</v>
      </c>
      <c r="C29" s="59">
        <v>175</v>
      </c>
      <c r="D29" s="45">
        <f t="shared" si="0"/>
        <v>2255</v>
      </c>
      <c r="F29" s="43"/>
    </row>
    <row r="30" spans="1:6" ht="12.75">
      <c r="A30" s="19" t="s">
        <v>123</v>
      </c>
      <c r="B30" s="65">
        <v>0</v>
      </c>
      <c r="C30" s="65">
        <v>0</v>
      </c>
      <c r="D30" s="22">
        <f t="shared" si="0"/>
        <v>0</v>
      </c>
      <c r="E30" s="1" t="s">
        <v>303</v>
      </c>
      <c r="F30" s="43"/>
    </row>
    <row r="31" spans="1:6" ht="12.75">
      <c r="A31" s="19" t="s">
        <v>124</v>
      </c>
      <c r="B31" s="59">
        <v>244</v>
      </c>
      <c r="C31" s="59">
        <v>14</v>
      </c>
      <c r="D31" s="22">
        <f t="shared" si="0"/>
        <v>258</v>
      </c>
      <c r="F31" s="37"/>
    </row>
    <row r="32" spans="1:4" ht="12.75">
      <c r="A32" s="19" t="s">
        <v>125</v>
      </c>
      <c r="B32" s="59">
        <v>881</v>
      </c>
      <c r="C32" s="59">
        <v>175</v>
      </c>
      <c r="D32" s="22">
        <f t="shared" si="0"/>
        <v>1056</v>
      </c>
    </row>
    <row r="33" spans="1:6" ht="12.75">
      <c r="A33" s="19" t="s">
        <v>126</v>
      </c>
      <c r="B33" s="59">
        <v>357</v>
      </c>
      <c r="C33" s="59">
        <v>48</v>
      </c>
      <c r="D33" s="22">
        <f t="shared" si="0"/>
        <v>405</v>
      </c>
      <c r="F33" s="43"/>
    </row>
    <row r="34" spans="1:4" ht="12.75">
      <c r="A34" s="19" t="s">
        <v>127</v>
      </c>
      <c r="B34" s="59">
        <v>131</v>
      </c>
      <c r="C34" s="59">
        <v>12</v>
      </c>
      <c r="D34" s="22">
        <f t="shared" si="0"/>
        <v>143</v>
      </c>
    </row>
    <row r="35" spans="1:4" ht="12.75">
      <c r="A35" s="19" t="s">
        <v>128</v>
      </c>
      <c r="B35" s="59">
        <v>524</v>
      </c>
      <c r="C35" s="59">
        <v>78</v>
      </c>
      <c r="D35" s="22">
        <f t="shared" si="0"/>
        <v>602</v>
      </c>
    </row>
    <row r="36" spans="1:4" ht="12.75">
      <c r="A36" s="19" t="s">
        <v>335</v>
      </c>
      <c r="B36" s="59">
        <v>320</v>
      </c>
      <c r="C36" s="59">
        <v>20</v>
      </c>
      <c r="D36" s="22">
        <f t="shared" si="0"/>
        <v>340</v>
      </c>
    </row>
    <row r="37" spans="1:4" ht="12.75">
      <c r="A37" s="19" t="s">
        <v>129</v>
      </c>
      <c r="B37" s="59">
        <v>2449</v>
      </c>
      <c r="C37" s="59">
        <v>141</v>
      </c>
      <c r="D37" s="22">
        <f t="shared" si="0"/>
        <v>2590</v>
      </c>
    </row>
    <row r="38" spans="1:4" ht="12.75">
      <c r="A38" s="19" t="s">
        <v>130</v>
      </c>
      <c r="B38" s="59">
        <v>660</v>
      </c>
      <c r="C38" s="59">
        <v>74</v>
      </c>
      <c r="D38" s="22">
        <f t="shared" si="0"/>
        <v>734</v>
      </c>
    </row>
    <row r="39" spans="1:4" ht="12.75">
      <c r="A39" s="19" t="s">
        <v>131</v>
      </c>
      <c r="B39" s="59">
        <v>343</v>
      </c>
      <c r="C39" s="59">
        <v>38</v>
      </c>
      <c r="D39" s="22">
        <f t="shared" si="0"/>
        <v>381</v>
      </c>
    </row>
    <row r="40" spans="1:4" ht="12.75">
      <c r="A40" s="19" t="s">
        <v>132</v>
      </c>
      <c r="B40" s="59">
        <v>1042</v>
      </c>
      <c r="C40" s="59">
        <v>95</v>
      </c>
      <c r="D40" s="22">
        <f t="shared" si="0"/>
        <v>1137</v>
      </c>
    </row>
    <row r="41" spans="1:4" ht="12.75">
      <c r="A41" s="19" t="s">
        <v>133</v>
      </c>
      <c r="B41" s="59">
        <v>323</v>
      </c>
      <c r="C41" s="59">
        <v>26</v>
      </c>
      <c r="D41" s="22">
        <f t="shared" si="0"/>
        <v>349</v>
      </c>
    </row>
    <row r="42" spans="1:4" ht="12.75">
      <c r="A42" s="19" t="s">
        <v>134</v>
      </c>
      <c r="B42" s="59">
        <v>158</v>
      </c>
      <c r="C42" s="59">
        <v>73</v>
      </c>
      <c r="D42" s="22">
        <f t="shared" si="0"/>
        <v>231</v>
      </c>
    </row>
    <row r="43" spans="1:4" ht="12.75">
      <c r="A43" s="19" t="s">
        <v>135</v>
      </c>
      <c r="B43" s="59">
        <v>379</v>
      </c>
      <c r="C43" s="59">
        <v>44</v>
      </c>
      <c r="D43" s="22">
        <f t="shared" si="0"/>
        <v>423</v>
      </c>
    </row>
    <row r="44" spans="1:4" ht="13.5" thickBot="1">
      <c r="A44" s="19" t="s">
        <v>136</v>
      </c>
      <c r="B44" s="61">
        <v>573</v>
      </c>
      <c r="C44" s="61">
        <v>64</v>
      </c>
      <c r="D44" s="4">
        <f t="shared" si="0"/>
        <v>637</v>
      </c>
    </row>
    <row r="45" spans="1:4" s="5" customFormat="1" ht="13.5" thickTop="1">
      <c r="A45" s="20" t="s">
        <v>137</v>
      </c>
      <c r="B45" s="60">
        <f>SUM(B3:B44)</f>
        <v>36707</v>
      </c>
      <c r="C45" s="60">
        <f>SUM(C3:C44)</f>
        <v>4051</v>
      </c>
      <c r="D45" s="8">
        <f>SUM(D3:D44)</f>
        <v>40758</v>
      </c>
    </row>
    <row r="46" spans="1:4" ht="4.5" customHeight="1" thickBot="1">
      <c r="A46" s="77" t="s">
        <v>303</v>
      </c>
      <c r="B46" s="78"/>
      <c r="C46" s="13"/>
      <c r="D46" s="14"/>
    </row>
    <row r="47" ht="12.75">
      <c r="A47" s="1" t="s">
        <v>303</v>
      </c>
    </row>
    <row r="52" ht="12.75">
      <c r="F52" s="1" t="s">
        <v>303</v>
      </c>
    </row>
    <row r="54" ht="3" customHeight="1"/>
  </sheetData>
  <sheetProtection/>
  <mergeCells count="2">
    <mergeCell ref="A1:D1"/>
    <mergeCell ref="A46:B46"/>
  </mergeCells>
  <printOptions gridLines="1"/>
  <pageMargins left="0.25" right="0.25" top="0.25" bottom="0.2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="120" zoomScaleNormal="120" zoomScalePageLayoutView="0" workbookViewId="0" topLeftCell="A34">
      <selection activeCell="F17" sqref="F17"/>
    </sheetView>
  </sheetViews>
  <sheetFormatPr defaultColWidth="9.140625" defaultRowHeight="12.75"/>
  <cols>
    <col min="1" max="1" width="18.28125" style="1" bestFit="1" customWidth="1"/>
    <col min="2" max="16384" width="9.140625" style="1" customWidth="1"/>
  </cols>
  <sheetData>
    <row r="1" spans="1:4" ht="21" customHeight="1">
      <c r="A1" s="79" t="s">
        <v>293</v>
      </c>
      <c r="B1" s="80"/>
      <c r="C1" s="80"/>
      <c r="D1" s="81"/>
    </row>
    <row r="2" spans="1:4" ht="12.75">
      <c r="A2" s="57" t="s">
        <v>303</v>
      </c>
      <c r="B2" s="55" t="s">
        <v>286</v>
      </c>
      <c r="C2" s="55" t="s">
        <v>287</v>
      </c>
      <c r="D2" s="56" t="s">
        <v>285</v>
      </c>
    </row>
    <row r="3" spans="1:4" ht="12.75">
      <c r="A3" s="19" t="s">
        <v>139</v>
      </c>
      <c r="B3" s="59">
        <v>5629</v>
      </c>
      <c r="C3" s="59">
        <v>712</v>
      </c>
      <c r="D3" s="22">
        <f>SUM(B3:C3)</f>
        <v>6341</v>
      </c>
    </row>
    <row r="4" spans="1:4" ht="12.75">
      <c r="A4" s="46" t="s">
        <v>140</v>
      </c>
      <c r="B4" s="59">
        <v>1132</v>
      </c>
      <c r="C4" s="59">
        <v>73</v>
      </c>
      <c r="D4" s="22">
        <f aca="true" t="shared" si="0" ref="D4:D52">SUM(B4:C4)</f>
        <v>1205</v>
      </c>
    </row>
    <row r="5" spans="1:4" ht="12.75">
      <c r="A5" s="19" t="s">
        <v>307</v>
      </c>
      <c r="B5" s="59">
        <v>9443</v>
      </c>
      <c r="C5" s="59">
        <v>1612</v>
      </c>
      <c r="D5" s="22">
        <f t="shared" si="0"/>
        <v>11055</v>
      </c>
    </row>
    <row r="6" spans="1:4" ht="12.75">
      <c r="A6" s="19" t="s">
        <v>141</v>
      </c>
      <c r="B6" s="59">
        <v>578</v>
      </c>
      <c r="C6" s="59">
        <v>19</v>
      </c>
      <c r="D6" s="22">
        <f t="shared" si="0"/>
        <v>597</v>
      </c>
    </row>
    <row r="7" spans="1:4" ht="12.75">
      <c r="A7" s="19" t="s">
        <v>142</v>
      </c>
      <c r="B7" s="59">
        <v>2443</v>
      </c>
      <c r="C7" s="59">
        <v>186</v>
      </c>
      <c r="D7" s="45">
        <f t="shared" si="0"/>
        <v>2629</v>
      </c>
    </row>
    <row r="8" spans="1:4" ht="12.75">
      <c r="A8" s="19" t="s">
        <v>143</v>
      </c>
      <c r="B8" s="59">
        <v>763</v>
      </c>
      <c r="C8" s="59">
        <v>51</v>
      </c>
      <c r="D8" s="22">
        <f t="shared" si="0"/>
        <v>814</v>
      </c>
    </row>
    <row r="9" spans="1:4" ht="12.75">
      <c r="A9" s="19" t="s">
        <v>144</v>
      </c>
      <c r="B9" s="59">
        <v>824</v>
      </c>
      <c r="C9" s="59">
        <v>91</v>
      </c>
      <c r="D9" s="22">
        <f t="shared" si="0"/>
        <v>915</v>
      </c>
    </row>
    <row r="10" spans="1:4" ht="12.75">
      <c r="A10" s="19" t="s">
        <v>145</v>
      </c>
      <c r="B10" s="59">
        <v>6791</v>
      </c>
      <c r="C10" s="59">
        <v>506</v>
      </c>
      <c r="D10" s="22">
        <f t="shared" si="0"/>
        <v>7297</v>
      </c>
    </row>
    <row r="11" spans="1:4" ht="12.75">
      <c r="A11" s="19" t="s">
        <v>146</v>
      </c>
      <c r="B11" s="59">
        <v>711</v>
      </c>
      <c r="C11" s="59">
        <v>39</v>
      </c>
      <c r="D11" s="22">
        <f t="shared" si="0"/>
        <v>750</v>
      </c>
    </row>
    <row r="12" spans="1:4" ht="12.75">
      <c r="A12" s="19" t="s">
        <v>147</v>
      </c>
      <c r="B12" s="59">
        <v>640</v>
      </c>
      <c r="C12" s="59">
        <v>40</v>
      </c>
      <c r="D12" s="22">
        <f t="shared" si="0"/>
        <v>680</v>
      </c>
    </row>
    <row r="13" spans="1:4" ht="12.75">
      <c r="A13" s="19" t="s">
        <v>148</v>
      </c>
      <c r="B13" s="59">
        <v>994</v>
      </c>
      <c r="C13" s="59">
        <v>101</v>
      </c>
      <c r="D13" s="22">
        <f t="shared" si="0"/>
        <v>1095</v>
      </c>
    </row>
    <row r="14" spans="1:4" ht="12.75">
      <c r="A14" s="19" t="s">
        <v>149</v>
      </c>
      <c r="B14" s="59">
        <v>2189</v>
      </c>
      <c r="C14" s="59">
        <v>123</v>
      </c>
      <c r="D14" s="22">
        <f t="shared" si="0"/>
        <v>2312</v>
      </c>
    </row>
    <row r="15" spans="1:4" ht="12.75">
      <c r="A15" s="47" t="s">
        <v>346</v>
      </c>
      <c r="B15" s="59">
        <v>3942</v>
      </c>
      <c r="C15" s="59">
        <v>386</v>
      </c>
      <c r="D15" s="22">
        <f t="shared" si="0"/>
        <v>4328</v>
      </c>
    </row>
    <row r="16" spans="1:4" ht="12.75">
      <c r="A16" s="19" t="s">
        <v>150</v>
      </c>
      <c r="B16" s="59">
        <v>8945</v>
      </c>
      <c r="C16" s="59">
        <v>508</v>
      </c>
      <c r="D16" s="22">
        <f t="shared" si="0"/>
        <v>9453</v>
      </c>
    </row>
    <row r="17" spans="1:4" ht="12.75">
      <c r="A17" s="46" t="s">
        <v>151</v>
      </c>
      <c r="B17" s="59">
        <v>3482</v>
      </c>
      <c r="C17" s="59">
        <v>212</v>
      </c>
      <c r="D17" s="22">
        <f t="shared" si="0"/>
        <v>3694</v>
      </c>
    </row>
    <row r="18" spans="1:5" ht="12.75">
      <c r="A18" s="19" t="s">
        <v>152</v>
      </c>
      <c r="B18" s="59">
        <v>789</v>
      </c>
      <c r="C18" s="59">
        <v>66</v>
      </c>
      <c r="D18" s="22">
        <f t="shared" si="0"/>
        <v>855</v>
      </c>
      <c r="E18" s="43"/>
    </row>
    <row r="19" spans="1:5" ht="12.75">
      <c r="A19" s="19" t="s">
        <v>326</v>
      </c>
      <c r="B19" s="59">
        <v>4073</v>
      </c>
      <c r="C19" s="59">
        <v>455</v>
      </c>
      <c r="D19" s="22">
        <f t="shared" si="0"/>
        <v>4528</v>
      </c>
      <c r="E19" s="43"/>
    </row>
    <row r="20" spans="1:5" ht="12.75">
      <c r="A20" s="19" t="s">
        <v>328</v>
      </c>
      <c r="B20" s="59">
        <v>3542</v>
      </c>
      <c r="C20" s="59">
        <v>315</v>
      </c>
      <c r="D20" s="22">
        <f t="shared" si="0"/>
        <v>3857</v>
      </c>
      <c r="E20" s="43"/>
    </row>
    <row r="21" spans="1:5" ht="12.75">
      <c r="A21" s="19" t="s">
        <v>327</v>
      </c>
      <c r="B21" s="59">
        <v>2220</v>
      </c>
      <c r="C21" s="59">
        <v>186</v>
      </c>
      <c r="D21" s="22">
        <f t="shared" si="0"/>
        <v>2406</v>
      </c>
      <c r="E21" s="43"/>
    </row>
    <row r="22" spans="1:5" ht="12.75">
      <c r="A22" s="19" t="s">
        <v>153</v>
      </c>
      <c r="B22" s="59">
        <v>2301</v>
      </c>
      <c r="C22" s="59">
        <v>138</v>
      </c>
      <c r="D22" s="22">
        <f t="shared" si="0"/>
        <v>2439</v>
      </c>
      <c r="E22" s="43"/>
    </row>
    <row r="23" spans="1:5" ht="12.75">
      <c r="A23" s="19" t="s">
        <v>338</v>
      </c>
      <c r="B23" s="59">
        <v>1803</v>
      </c>
      <c r="C23" s="59">
        <v>74</v>
      </c>
      <c r="D23" s="22">
        <f t="shared" si="0"/>
        <v>1877</v>
      </c>
      <c r="E23" s="43"/>
    </row>
    <row r="24" spans="1:5" ht="12.75">
      <c r="A24" s="19" t="s">
        <v>154</v>
      </c>
      <c r="B24" s="59">
        <v>3611</v>
      </c>
      <c r="C24" s="59">
        <v>272</v>
      </c>
      <c r="D24" s="22">
        <f t="shared" si="0"/>
        <v>3883</v>
      </c>
      <c r="E24" s="43"/>
    </row>
    <row r="25" spans="1:5" ht="12.75">
      <c r="A25" s="19" t="s">
        <v>329</v>
      </c>
      <c r="B25" s="59">
        <v>2653</v>
      </c>
      <c r="C25" s="59">
        <v>112</v>
      </c>
      <c r="D25" s="22">
        <f t="shared" si="0"/>
        <v>2765</v>
      </c>
      <c r="E25" s="43"/>
    </row>
    <row r="26" spans="1:5" ht="12.75">
      <c r="A26" s="19" t="s">
        <v>155</v>
      </c>
      <c r="B26" s="59">
        <v>3557</v>
      </c>
      <c r="C26" s="59">
        <v>282</v>
      </c>
      <c r="D26" s="22">
        <f t="shared" si="0"/>
        <v>3839</v>
      </c>
      <c r="E26" s="43"/>
    </row>
    <row r="27" spans="1:5" ht="12.75">
      <c r="A27" s="19" t="s">
        <v>156</v>
      </c>
      <c r="B27" s="59">
        <v>2925</v>
      </c>
      <c r="C27" s="59">
        <v>177</v>
      </c>
      <c r="D27" s="22">
        <f t="shared" si="0"/>
        <v>3102</v>
      </c>
      <c r="E27" s="43"/>
    </row>
    <row r="28" spans="1:5" ht="12.75">
      <c r="A28" s="19" t="s">
        <v>330</v>
      </c>
      <c r="B28" s="59">
        <v>2886</v>
      </c>
      <c r="C28" s="59">
        <v>208</v>
      </c>
      <c r="D28" s="22">
        <f t="shared" si="0"/>
        <v>3094</v>
      </c>
      <c r="E28" s="43"/>
    </row>
    <row r="29" spans="1:5" ht="12.75">
      <c r="A29" s="19" t="s">
        <v>339</v>
      </c>
      <c r="B29" s="59">
        <v>2314</v>
      </c>
      <c r="C29" s="59">
        <v>85</v>
      </c>
      <c r="D29" s="22">
        <f t="shared" si="0"/>
        <v>2399</v>
      </c>
      <c r="E29" s="43"/>
    </row>
    <row r="30" spans="1:5" ht="12.75">
      <c r="A30" s="19" t="s">
        <v>331</v>
      </c>
      <c r="B30" s="59">
        <v>3051</v>
      </c>
      <c r="C30" s="59">
        <v>360</v>
      </c>
      <c r="D30" s="22">
        <f t="shared" si="0"/>
        <v>3411</v>
      </c>
      <c r="E30" s="43"/>
    </row>
    <row r="31" spans="1:5" ht="12.75">
      <c r="A31" s="19" t="s">
        <v>157</v>
      </c>
      <c r="B31" s="59">
        <v>642</v>
      </c>
      <c r="C31" s="59">
        <v>57</v>
      </c>
      <c r="D31" s="22">
        <f t="shared" si="0"/>
        <v>699</v>
      </c>
      <c r="E31" s="37"/>
    </row>
    <row r="32" spans="1:4" ht="12.75">
      <c r="A32" s="19" t="s">
        <v>158</v>
      </c>
      <c r="B32" s="59">
        <v>10993</v>
      </c>
      <c r="C32" s="59">
        <v>709</v>
      </c>
      <c r="D32" s="22">
        <f t="shared" si="0"/>
        <v>11702</v>
      </c>
    </row>
    <row r="33" spans="1:5" ht="12.75">
      <c r="A33" s="19" t="s">
        <v>159</v>
      </c>
      <c r="B33" s="62">
        <v>6094</v>
      </c>
      <c r="C33" s="62">
        <v>380</v>
      </c>
      <c r="D33" s="45">
        <f t="shared" si="0"/>
        <v>6474</v>
      </c>
      <c r="E33" s="43"/>
    </row>
    <row r="34" spans="1:4" ht="12.75">
      <c r="A34" s="19" t="s">
        <v>160</v>
      </c>
      <c r="B34" s="59">
        <v>1196</v>
      </c>
      <c r="C34" s="59">
        <v>136</v>
      </c>
      <c r="D34" s="22">
        <f t="shared" si="0"/>
        <v>1332</v>
      </c>
    </row>
    <row r="35" spans="1:4" ht="12.75">
      <c r="A35" s="19" t="s">
        <v>162</v>
      </c>
      <c r="B35" s="59">
        <v>4203</v>
      </c>
      <c r="C35" s="59">
        <v>318</v>
      </c>
      <c r="D35" s="22">
        <f t="shared" si="0"/>
        <v>4521</v>
      </c>
    </row>
    <row r="36" spans="1:4" ht="12.75">
      <c r="A36" s="19" t="s">
        <v>161</v>
      </c>
      <c r="B36" s="59">
        <v>3416</v>
      </c>
      <c r="C36" s="59">
        <v>185</v>
      </c>
      <c r="D36" s="22">
        <f t="shared" si="0"/>
        <v>3601</v>
      </c>
    </row>
    <row r="37" spans="1:4" ht="12.75">
      <c r="A37" s="19" t="s">
        <v>163</v>
      </c>
      <c r="B37" s="59">
        <v>3249</v>
      </c>
      <c r="C37" s="59">
        <v>206</v>
      </c>
      <c r="D37" s="22">
        <f t="shared" si="0"/>
        <v>3455</v>
      </c>
    </row>
    <row r="38" spans="1:4" ht="12.75">
      <c r="A38" s="19" t="s">
        <v>164</v>
      </c>
      <c r="B38" s="59">
        <v>2059</v>
      </c>
      <c r="C38" s="59">
        <v>96</v>
      </c>
      <c r="D38" s="22">
        <f t="shared" si="0"/>
        <v>2155</v>
      </c>
    </row>
    <row r="39" spans="1:4" ht="12.75">
      <c r="A39" s="19" t="s">
        <v>165</v>
      </c>
      <c r="B39" s="59">
        <v>4054</v>
      </c>
      <c r="C39" s="59">
        <v>284</v>
      </c>
      <c r="D39" s="22">
        <f t="shared" si="0"/>
        <v>4338</v>
      </c>
    </row>
    <row r="40" spans="1:4" ht="12.75">
      <c r="A40" s="19" t="s">
        <v>166</v>
      </c>
      <c r="B40" s="59">
        <v>2851</v>
      </c>
      <c r="C40" s="59">
        <v>116</v>
      </c>
      <c r="D40" s="22">
        <f t="shared" si="0"/>
        <v>2967</v>
      </c>
    </row>
    <row r="41" spans="1:4" ht="12.75">
      <c r="A41" s="19" t="s">
        <v>167</v>
      </c>
      <c r="B41" s="59">
        <v>2756</v>
      </c>
      <c r="C41" s="59">
        <v>145</v>
      </c>
      <c r="D41" s="22">
        <f t="shared" si="0"/>
        <v>2901</v>
      </c>
    </row>
    <row r="42" spans="1:4" ht="12.75">
      <c r="A42" s="19" t="s">
        <v>168</v>
      </c>
      <c r="B42" s="59">
        <v>3612</v>
      </c>
      <c r="C42" s="59">
        <v>243</v>
      </c>
      <c r="D42" s="22">
        <f t="shared" si="0"/>
        <v>3855</v>
      </c>
    </row>
    <row r="43" spans="1:4" ht="12.75">
      <c r="A43" s="19" t="s">
        <v>169</v>
      </c>
      <c r="B43" s="59">
        <v>3701</v>
      </c>
      <c r="C43" s="59">
        <v>282</v>
      </c>
      <c r="D43" s="22">
        <f t="shared" si="0"/>
        <v>3983</v>
      </c>
    </row>
    <row r="44" spans="1:4" ht="12.75">
      <c r="A44" s="19" t="s">
        <v>342</v>
      </c>
      <c r="B44" s="59">
        <v>2695</v>
      </c>
      <c r="C44" s="59">
        <v>184</v>
      </c>
      <c r="D44" s="22">
        <f t="shared" si="0"/>
        <v>2879</v>
      </c>
    </row>
    <row r="45" spans="1:4" s="5" customFormat="1" ht="12.75">
      <c r="A45" s="19" t="s">
        <v>309</v>
      </c>
      <c r="B45" s="59">
        <v>2078</v>
      </c>
      <c r="C45" s="59">
        <v>113</v>
      </c>
      <c r="D45" s="22">
        <f t="shared" si="0"/>
        <v>2191</v>
      </c>
    </row>
    <row r="46" spans="1:4" ht="12.75">
      <c r="A46" s="19" t="s">
        <v>170</v>
      </c>
      <c r="B46" s="59">
        <v>5306</v>
      </c>
      <c r="C46" s="59">
        <v>305</v>
      </c>
      <c r="D46" s="22">
        <f t="shared" si="0"/>
        <v>5611</v>
      </c>
    </row>
    <row r="47" spans="1:4" ht="12.75">
      <c r="A47" s="19" t="s">
        <v>171</v>
      </c>
      <c r="B47" s="59">
        <v>3103</v>
      </c>
      <c r="C47" s="59">
        <v>322</v>
      </c>
      <c r="D47" s="22">
        <f t="shared" si="0"/>
        <v>3425</v>
      </c>
    </row>
    <row r="48" spans="1:4" ht="12.75">
      <c r="A48" s="19" t="s">
        <v>172</v>
      </c>
      <c r="B48" s="59">
        <v>206</v>
      </c>
      <c r="C48" s="59">
        <v>18</v>
      </c>
      <c r="D48" s="22">
        <f t="shared" si="0"/>
        <v>224</v>
      </c>
    </row>
    <row r="49" spans="1:4" ht="12.75">
      <c r="A49" s="19" t="s">
        <v>173</v>
      </c>
      <c r="B49" s="59">
        <v>717</v>
      </c>
      <c r="C49" s="59">
        <v>40</v>
      </c>
      <c r="D49" s="22">
        <f t="shared" si="0"/>
        <v>757</v>
      </c>
    </row>
    <row r="50" spans="1:4" ht="12.75">
      <c r="A50" s="19" t="s">
        <v>174</v>
      </c>
      <c r="B50" s="59">
        <v>3489</v>
      </c>
      <c r="C50" s="59">
        <v>243</v>
      </c>
      <c r="D50" s="22">
        <f t="shared" si="0"/>
        <v>3732</v>
      </c>
    </row>
    <row r="51" spans="1:4" ht="12.75">
      <c r="A51" s="36" t="s">
        <v>175</v>
      </c>
      <c r="B51" s="59">
        <v>1658</v>
      </c>
      <c r="C51" s="59">
        <v>158</v>
      </c>
      <c r="D51" s="22">
        <f t="shared" si="0"/>
        <v>1816</v>
      </c>
    </row>
    <row r="52" spans="1:5" ht="13.5" thickBot="1">
      <c r="A52" s="36" t="s">
        <v>176</v>
      </c>
      <c r="B52" s="61">
        <v>93</v>
      </c>
      <c r="C52" s="61">
        <v>6</v>
      </c>
      <c r="D52" s="4">
        <f t="shared" si="0"/>
        <v>99</v>
      </c>
      <c r="E52" s="1" t="s">
        <v>303</v>
      </c>
    </row>
    <row r="53" spans="1:4" ht="13.5" thickTop="1">
      <c r="A53" s="20" t="s">
        <v>10</v>
      </c>
      <c r="B53" s="60">
        <f>SUM(B3:B52)</f>
        <v>152402</v>
      </c>
      <c r="C53" s="60">
        <f>SUM(C3:C52)</f>
        <v>11935</v>
      </c>
      <c r="D53" s="8">
        <f>SUM(D3:D52)</f>
        <v>164337</v>
      </c>
    </row>
    <row r="54" spans="1:4" ht="3" customHeight="1" thickBot="1">
      <c r="A54" s="12"/>
      <c r="B54" s="13"/>
      <c r="C54" s="13"/>
      <c r="D54" s="14"/>
    </row>
    <row r="55" ht="12.75">
      <c r="A55" s="1" t="s">
        <v>344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zoomScale="130" zoomScaleNormal="130" zoomScalePageLayoutView="0" workbookViewId="0" topLeftCell="A37">
      <selection activeCell="A50" sqref="A50:A51"/>
    </sheetView>
  </sheetViews>
  <sheetFormatPr defaultColWidth="9.140625" defaultRowHeight="12.75"/>
  <cols>
    <col min="1" max="1" width="18.140625" style="1" customWidth="1"/>
    <col min="2" max="2" width="10.140625" style="1" customWidth="1"/>
    <col min="3" max="3" width="10.00390625" style="1" customWidth="1"/>
    <col min="4" max="4" width="8.57421875" style="1" customWidth="1"/>
    <col min="5" max="16384" width="9.140625" style="1" customWidth="1"/>
  </cols>
  <sheetData>
    <row r="1" spans="1:4" ht="20.25" customHeight="1">
      <c r="A1" s="72" t="s">
        <v>294</v>
      </c>
      <c r="B1" s="73"/>
      <c r="C1" s="73"/>
      <c r="D1" s="74"/>
    </row>
    <row r="2" spans="1:4" ht="12.75">
      <c r="A2" s="21">
        <v>43410</v>
      </c>
      <c r="B2" s="2" t="s">
        <v>286</v>
      </c>
      <c r="C2" s="2" t="s">
        <v>287</v>
      </c>
      <c r="D2" s="16" t="s">
        <v>285</v>
      </c>
    </row>
    <row r="3" spans="1:4" ht="12.75">
      <c r="A3" s="19" t="s">
        <v>177</v>
      </c>
      <c r="B3" s="59">
        <v>1531</v>
      </c>
      <c r="C3" s="59">
        <v>55</v>
      </c>
      <c r="D3" s="22">
        <f>SUM(B3:C3)</f>
        <v>1586</v>
      </c>
    </row>
    <row r="4" spans="1:4" ht="12.75">
      <c r="A4" s="19" t="s">
        <v>178</v>
      </c>
      <c r="B4" s="59">
        <v>1025</v>
      </c>
      <c r="C4" s="59">
        <v>85</v>
      </c>
      <c r="D4" s="22">
        <f aca="true" t="shared" si="0" ref="D4:D40">SUM(B4:C4)</f>
        <v>1110</v>
      </c>
    </row>
    <row r="5" spans="1:4" ht="12.75">
      <c r="A5" s="19" t="s">
        <v>179</v>
      </c>
      <c r="B5" s="59">
        <v>1239</v>
      </c>
      <c r="C5" s="59">
        <v>102</v>
      </c>
      <c r="D5" s="22">
        <f t="shared" si="0"/>
        <v>1341</v>
      </c>
    </row>
    <row r="6" spans="1:4" ht="12.75">
      <c r="A6" s="19" t="s">
        <v>180</v>
      </c>
      <c r="B6" s="59">
        <v>3915</v>
      </c>
      <c r="C6" s="59">
        <v>363</v>
      </c>
      <c r="D6" s="22">
        <f t="shared" si="0"/>
        <v>4278</v>
      </c>
    </row>
    <row r="7" spans="1:4" ht="12.75">
      <c r="A7" s="19" t="s">
        <v>181</v>
      </c>
      <c r="B7" s="59">
        <v>726</v>
      </c>
      <c r="C7" s="59">
        <v>62</v>
      </c>
      <c r="D7" s="22">
        <f t="shared" si="0"/>
        <v>788</v>
      </c>
    </row>
    <row r="8" spans="1:4" ht="12.75">
      <c r="A8" s="19" t="s">
        <v>310</v>
      </c>
      <c r="B8" s="59">
        <v>1318</v>
      </c>
      <c r="C8" s="59">
        <v>75</v>
      </c>
      <c r="D8" s="22">
        <f t="shared" si="0"/>
        <v>1393</v>
      </c>
    </row>
    <row r="9" spans="1:4" ht="12.75">
      <c r="A9" s="19" t="s">
        <v>182</v>
      </c>
      <c r="B9" s="59">
        <v>1184</v>
      </c>
      <c r="C9" s="59">
        <v>54</v>
      </c>
      <c r="D9" s="22">
        <f t="shared" si="0"/>
        <v>1238</v>
      </c>
    </row>
    <row r="10" spans="1:4" ht="12.75">
      <c r="A10" s="19" t="s">
        <v>183</v>
      </c>
      <c r="B10" s="59">
        <v>1743</v>
      </c>
      <c r="C10" s="59">
        <v>105</v>
      </c>
      <c r="D10" s="22">
        <f t="shared" si="0"/>
        <v>1848</v>
      </c>
    </row>
    <row r="11" spans="1:4" ht="12.75">
      <c r="A11" s="19" t="s">
        <v>184</v>
      </c>
      <c r="B11" s="59">
        <v>1503</v>
      </c>
      <c r="C11" s="59">
        <v>66</v>
      </c>
      <c r="D11" s="22">
        <f t="shared" si="0"/>
        <v>1569</v>
      </c>
    </row>
    <row r="12" spans="1:4" ht="12.75">
      <c r="A12" s="19" t="s">
        <v>185</v>
      </c>
      <c r="B12" s="59">
        <v>1208</v>
      </c>
      <c r="C12" s="59">
        <v>106</v>
      </c>
      <c r="D12" s="22">
        <f t="shared" si="0"/>
        <v>1314</v>
      </c>
    </row>
    <row r="13" spans="1:4" ht="12.75">
      <c r="A13" s="19" t="s">
        <v>186</v>
      </c>
      <c r="B13" s="59">
        <v>1567</v>
      </c>
      <c r="C13" s="59">
        <v>99</v>
      </c>
      <c r="D13" s="22">
        <f t="shared" si="0"/>
        <v>1666</v>
      </c>
    </row>
    <row r="14" spans="1:4" ht="12.75">
      <c r="A14" s="19" t="s">
        <v>187</v>
      </c>
      <c r="B14" s="59">
        <v>1979</v>
      </c>
      <c r="C14" s="59">
        <v>245</v>
      </c>
      <c r="D14" s="22">
        <f t="shared" si="0"/>
        <v>2224</v>
      </c>
    </row>
    <row r="15" spans="1:4" ht="12.75">
      <c r="A15" s="19" t="s">
        <v>188</v>
      </c>
      <c r="B15" s="59">
        <v>1312</v>
      </c>
      <c r="C15" s="59">
        <v>124</v>
      </c>
      <c r="D15" s="22">
        <f t="shared" si="0"/>
        <v>1436</v>
      </c>
    </row>
    <row r="16" spans="1:4" ht="12.75">
      <c r="A16" s="19" t="s">
        <v>189</v>
      </c>
      <c r="B16" s="59">
        <v>2064</v>
      </c>
      <c r="C16" s="59">
        <v>168</v>
      </c>
      <c r="D16" s="22">
        <f t="shared" si="0"/>
        <v>2232</v>
      </c>
    </row>
    <row r="17" spans="1:4" ht="12.75">
      <c r="A17" s="19" t="s">
        <v>311</v>
      </c>
      <c r="B17" s="59">
        <v>1618</v>
      </c>
      <c r="C17" s="59">
        <v>87</v>
      </c>
      <c r="D17" s="22">
        <f t="shared" si="0"/>
        <v>1705</v>
      </c>
    </row>
    <row r="18" spans="1:4" ht="12.75">
      <c r="A18" s="19" t="s">
        <v>190</v>
      </c>
      <c r="B18" s="59">
        <v>1424</v>
      </c>
      <c r="C18" s="59">
        <v>68</v>
      </c>
      <c r="D18" s="22">
        <f t="shared" si="0"/>
        <v>1492</v>
      </c>
    </row>
    <row r="19" spans="1:4" ht="12.75">
      <c r="A19" s="19" t="s">
        <v>191</v>
      </c>
      <c r="B19" s="59">
        <v>2304</v>
      </c>
      <c r="C19" s="59">
        <v>184</v>
      </c>
      <c r="D19" s="22">
        <f t="shared" si="0"/>
        <v>2488</v>
      </c>
    </row>
    <row r="20" spans="1:4" ht="12.75">
      <c r="A20" s="19" t="s">
        <v>192</v>
      </c>
      <c r="B20" s="59">
        <v>484</v>
      </c>
      <c r="C20" s="59">
        <v>26</v>
      </c>
      <c r="D20" s="22">
        <f t="shared" si="0"/>
        <v>510</v>
      </c>
    </row>
    <row r="21" spans="1:4" ht="12.75">
      <c r="A21" s="19" t="s">
        <v>193</v>
      </c>
      <c r="B21" s="59">
        <v>1394</v>
      </c>
      <c r="C21" s="59">
        <v>85</v>
      </c>
      <c r="D21" s="22">
        <f t="shared" si="0"/>
        <v>1479</v>
      </c>
    </row>
    <row r="22" spans="1:4" ht="12.75">
      <c r="A22" s="19" t="s">
        <v>194</v>
      </c>
      <c r="B22" s="59">
        <v>1885</v>
      </c>
      <c r="C22" s="59">
        <v>122</v>
      </c>
      <c r="D22" s="22">
        <f t="shared" si="0"/>
        <v>2007</v>
      </c>
    </row>
    <row r="23" spans="1:4" ht="12.75">
      <c r="A23" s="19" t="s">
        <v>195</v>
      </c>
      <c r="B23" s="59">
        <v>932</v>
      </c>
      <c r="C23" s="59">
        <v>65</v>
      </c>
      <c r="D23" s="22">
        <f t="shared" si="0"/>
        <v>997</v>
      </c>
    </row>
    <row r="24" spans="1:4" ht="12.75">
      <c r="A24" s="19" t="s">
        <v>196</v>
      </c>
      <c r="B24" s="59">
        <v>672</v>
      </c>
      <c r="C24" s="59">
        <v>21</v>
      </c>
      <c r="D24" s="45">
        <f t="shared" si="0"/>
        <v>693</v>
      </c>
    </row>
    <row r="25" spans="1:4" ht="12.75">
      <c r="A25" s="19" t="s">
        <v>197</v>
      </c>
      <c r="B25" s="59">
        <v>1086</v>
      </c>
      <c r="C25" s="59">
        <v>68</v>
      </c>
      <c r="D25" s="22">
        <f t="shared" si="0"/>
        <v>1154</v>
      </c>
    </row>
    <row r="26" spans="1:4" ht="12.75">
      <c r="A26" s="19" t="s">
        <v>198</v>
      </c>
      <c r="B26" s="59">
        <v>1909</v>
      </c>
      <c r="C26" s="59">
        <v>125</v>
      </c>
      <c r="D26" s="22">
        <f t="shared" si="0"/>
        <v>2034</v>
      </c>
    </row>
    <row r="27" spans="1:4" ht="12.75">
      <c r="A27" s="36" t="s">
        <v>199</v>
      </c>
      <c r="B27" s="59">
        <v>395</v>
      </c>
      <c r="C27" s="59">
        <v>24</v>
      </c>
      <c r="D27" s="22">
        <f t="shared" si="0"/>
        <v>419</v>
      </c>
    </row>
    <row r="28" spans="1:4" ht="12.75">
      <c r="A28" s="19" t="s">
        <v>200</v>
      </c>
      <c r="B28" s="59">
        <v>5574</v>
      </c>
      <c r="C28" s="59">
        <v>437</v>
      </c>
      <c r="D28" s="22">
        <f t="shared" si="0"/>
        <v>6011</v>
      </c>
    </row>
    <row r="29" spans="1:4" ht="12.75">
      <c r="A29" s="19" t="s">
        <v>201</v>
      </c>
      <c r="B29" s="59">
        <v>3078</v>
      </c>
      <c r="C29" s="59">
        <v>304</v>
      </c>
      <c r="D29" s="22">
        <f t="shared" si="0"/>
        <v>3382</v>
      </c>
    </row>
    <row r="30" spans="1:4" ht="12.75">
      <c r="A30" s="19" t="s">
        <v>202</v>
      </c>
      <c r="B30" s="59">
        <v>2596</v>
      </c>
      <c r="C30" s="59">
        <v>164</v>
      </c>
      <c r="D30" s="22">
        <f t="shared" si="0"/>
        <v>2760</v>
      </c>
    </row>
    <row r="31" spans="1:4" ht="12.75">
      <c r="A31" s="19" t="s">
        <v>340</v>
      </c>
      <c r="B31" s="59">
        <v>2230</v>
      </c>
      <c r="C31" s="59">
        <v>389</v>
      </c>
      <c r="D31" s="22">
        <f t="shared" si="0"/>
        <v>2619</v>
      </c>
    </row>
    <row r="32" spans="1:4" ht="12.75">
      <c r="A32" s="19" t="s">
        <v>203</v>
      </c>
      <c r="B32" s="59">
        <v>1009</v>
      </c>
      <c r="C32" s="59">
        <v>188</v>
      </c>
      <c r="D32" s="22">
        <f t="shared" si="0"/>
        <v>1197</v>
      </c>
    </row>
    <row r="33" spans="1:4" ht="12.75">
      <c r="A33" s="19" t="s">
        <v>204</v>
      </c>
      <c r="B33" s="59">
        <v>1637</v>
      </c>
      <c r="C33" s="59">
        <v>93</v>
      </c>
      <c r="D33" s="22">
        <f t="shared" si="0"/>
        <v>1730</v>
      </c>
    </row>
    <row r="34" spans="1:4" ht="12.75">
      <c r="A34" s="19" t="s">
        <v>205</v>
      </c>
      <c r="B34" s="59">
        <v>2776</v>
      </c>
      <c r="C34" s="59">
        <v>172</v>
      </c>
      <c r="D34" s="22">
        <f t="shared" si="0"/>
        <v>2948</v>
      </c>
    </row>
    <row r="35" spans="1:4" ht="12.75">
      <c r="A35" s="19" t="s">
        <v>206</v>
      </c>
      <c r="B35" s="59">
        <v>1362</v>
      </c>
      <c r="C35" s="59">
        <v>61</v>
      </c>
      <c r="D35" s="22">
        <f t="shared" si="0"/>
        <v>1423</v>
      </c>
    </row>
    <row r="36" spans="1:4" ht="12.75">
      <c r="A36" s="19" t="s">
        <v>313</v>
      </c>
      <c r="B36" s="59">
        <v>631</v>
      </c>
      <c r="C36" s="59">
        <v>20</v>
      </c>
      <c r="D36" s="22">
        <f t="shared" si="0"/>
        <v>651</v>
      </c>
    </row>
    <row r="37" spans="1:4" ht="12.75">
      <c r="A37" s="19" t="s">
        <v>207</v>
      </c>
      <c r="B37" s="59">
        <v>945</v>
      </c>
      <c r="C37" s="59">
        <v>76</v>
      </c>
      <c r="D37" s="22">
        <f t="shared" si="0"/>
        <v>1021</v>
      </c>
    </row>
    <row r="38" spans="1:4" ht="12.75">
      <c r="A38" s="19" t="s">
        <v>208</v>
      </c>
      <c r="B38" s="59">
        <v>1397</v>
      </c>
      <c r="C38" s="59">
        <v>106</v>
      </c>
      <c r="D38" s="22">
        <f t="shared" si="0"/>
        <v>1503</v>
      </c>
    </row>
    <row r="39" spans="1:4" ht="12.75">
      <c r="A39" s="19" t="s">
        <v>209</v>
      </c>
      <c r="B39" s="59">
        <v>831</v>
      </c>
      <c r="C39" s="59">
        <v>48</v>
      </c>
      <c r="D39" s="22">
        <f t="shared" si="0"/>
        <v>879</v>
      </c>
    </row>
    <row r="40" spans="1:4" ht="13.5" thickBot="1">
      <c r="A40" s="19" t="s">
        <v>210</v>
      </c>
      <c r="B40" s="61">
        <v>706</v>
      </c>
      <c r="C40" s="61">
        <v>56</v>
      </c>
      <c r="D40" s="4">
        <f t="shared" si="0"/>
        <v>762</v>
      </c>
    </row>
    <row r="41" spans="1:4" s="5" customFormat="1" ht="13.5" thickTop="1">
      <c r="A41" s="20" t="s">
        <v>10</v>
      </c>
      <c r="B41" s="60">
        <f>SUM(B3:B40)</f>
        <v>61189</v>
      </c>
      <c r="C41" s="60">
        <f>SUM(C3:C40)</f>
        <v>4698</v>
      </c>
      <c r="D41" s="8">
        <f>SUM(D3:D40)</f>
        <v>65887</v>
      </c>
    </row>
    <row r="42" spans="1:4" ht="3.75" customHeight="1" thickBot="1">
      <c r="A42" s="77"/>
      <c r="B42" s="78"/>
      <c r="C42" s="13"/>
      <c r="D42" s="14"/>
    </row>
    <row r="43" spans="1:2" ht="12.75">
      <c r="A43" s="30" t="s">
        <v>303</v>
      </c>
      <c r="B43" s="6"/>
    </row>
    <row r="45" ht="6" customHeight="1"/>
  </sheetData>
  <sheetProtection/>
  <mergeCells count="2">
    <mergeCell ref="A1:D1"/>
    <mergeCell ref="A42:B42"/>
  </mergeCells>
  <printOptions gridLines="1"/>
  <pageMargins left="0.2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zoomScale="130" zoomScaleNormal="130" zoomScalePageLayoutView="0" workbookViewId="0" topLeftCell="A34">
      <selection activeCell="E11" sqref="E11:E12"/>
    </sheetView>
  </sheetViews>
  <sheetFormatPr defaultColWidth="9.140625" defaultRowHeight="12.75"/>
  <cols>
    <col min="1" max="1" width="16.8515625" style="1" bestFit="1" customWidth="1"/>
    <col min="2" max="16384" width="9.140625" style="1" customWidth="1"/>
  </cols>
  <sheetData>
    <row r="1" spans="1:4" ht="20.25" customHeight="1">
      <c r="A1" s="72" t="s">
        <v>296</v>
      </c>
      <c r="B1" s="73"/>
      <c r="C1" s="73"/>
      <c r="D1" s="74"/>
    </row>
    <row r="2" spans="1:4" ht="12.75">
      <c r="A2" s="21" t="s">
        <v>303</v>
      </c>
      <c r="B2" s="2" t="s">
        <v>286</v>
      </c>
      <c r="C2" s="2" t="s">
        <v>287</v>
      </c>
      <c r="D2" s="16" t="s">
        <v>285</v>
      </c>
    </row>
    <row r="3" spans="1:4" ht="12.75">
      <c r="A3" s="19" t="s">
        <v>211</v>
      </c>
      <c r="B3" s="59">
        <v>3369</v>
      </c>
      <c r="C3" s="59">
        <v>261</v>
      </c>
      <c r="D3" s="45">
        <f>SUM(B3:C3)</f>
        <v>3630</v>
      </c>
    </row>
    <row r="4" spans="1:4" ht="12.75">
      <c r="A4" s="19" t="s">
        <v>212</v>
      </c>
      <c r="B4" s="59">
        <v>2748</v>
      </c>
      <c r="C4" s="59">
        <v>131</v>
      </c>
      <c r="D4" s="22">
        <f aca="true" t="shared" si="0" ref="D4:D43">SUM(B4:C4)</f>
        <v>2879</v>
      </c>
    </row>
    <row r="5" spans="1:4" ht="12.75">
      <c r="A5" s="19" t="s">
        <v>213</v>
      </c>
      <c r="B5" s="59">
        <v>1903</v>
      </c>
      <c r="C5" s="59">
        <v>236</v>
      </c>
      <c r="D5" s="22">
        <f t="shared" si="0"/>
        <v>2139</v>
      </c>
    </row>
    <row r="6" spans="1:4" ht="12.75">
      <c r="A6" s="19" t="s">
        <v>214</v>
      </c>
      <c r="B6" s="59">
        <v>1957</v>
      </c>
      <c r="C6" s="59">
        <v>98</v>
      </c>
      <c r="D6" s="22">
        <f t="shared" si="0"/>
        <v>2055</v>
      </c>
    </row>
    <row r="7" spans="1:4" ht="12.75">
      <c r="A7" s="19" t="s">
        <v>215</v>
      </c>
      <c r="B7" s="59">
        <v>2278</v>
      </c>
      <c r="C7" s="59">
        <v>125</v>
      </c>
      <c r="D7" s="22">
        <f t="shared" si="0"/>
        <v>2403</v>
      </c>
    </row>
    <row r="8" spans="1:4" ht="12.75">
      <c r="A8" s="19" t="s">
        <v>216</v>
      </c>
      <c r="B8" s="59">
        <v>1773</v>
      </c>
      <c r="C8" s="59">
        <v>97</v>
      </c>
      <c r="D8" s="22">
        <f t="shared" si="0"/>
        <v>1870</v>
      </c>
    </row>
    <row r="9" spans="1:4" ht="12.75">
      <c r="A9" s="19" t="s">
        <v>217</v>
      </c>
      <c r="B9" s="59">
        <v>2192</v>
      </c>
      <c r="C9" s="59">
        <v>123</v>
      </c>
      <c r="D9" s="22">
        <f t="shared" si="0"/>
        <v>2315</v>
      </c>
    </row>
    <row r="10" spans="1:4" ht="12.75">
      <c r="A10" s="19" t="s">
        <v>322</v>
      </c>
      <c r="B10" s="59">
        <v>10920</v>
      </c>
      <c r="C10" s="59">
        <v>593</v>
      </c>
      <c r="D10" s="22">
        <f t="shared" si="0"/>
        <v>11513</v>
      </c>
    </row>
    <row r="11" spans="1:4" ht="12.75">
      <c r="A11" s="19" t="s">
        <v>218</v>
      </c>
      <c r="B11" s="59">
        <v>1229</v>
      </c>
      <c r="C11" s="59">
        <v>85</v>
      </c>
      <c r="D11" s="22">
        <f t="shared" si="0"/>
        <v>1314</v>
      </c>
    </row>
    <row r="12" spans="1:4" ht="12.75">
      <c r="A12" s="19" t="s">
        <v>219</v>
      </c>
      <c r="B12" s="59">
        <v>2975</v>
      </c>
      <c r="C12" s="59">
        <v>192</v>
      </c>
      <c r="D12" s="22">
        <f t="shared" si="0"/>
        <v>3167</v>
      </c>
    </row>
    <row r="13" spans="1:4" ht="12.75">
      <c r="A13" s="19" t="s">
        <v>332</v>
      </c>
      <c r="B13" s="59">
        <v>6960</v>
      </c>
      <c r="C13" s="59">
        <v>923</v>
      </c>
      <c r="D13" s="22">
        <f t="shared" si="0"/>
        <v>7883</v>
      </c>
    </row>
    <row r="14" spans="1:4" ht="12.75">
      <c r="A14" s="19" t="s">
        <v>220</v>
      </c>
      <c r="B14" s="59">
        <v>1966</v>
      </c>
      <c r="C14" s="59">
        <v>102</v>
      </c>
      <c r="D14" s="22">
        <f t="shared" si="0"/>
        <v>2068</v>
      </c>
    </row>
    <row r="15" spans="1:4" ht="12.75">
      <c r="A15" s="19" t="s">
        <v>221</v>
      </c>
      <c r="B15" s="59">
        <v>2140</v>
      </c>
      <c r="C15" s="59">
        <v>218</v>
      </c>
      <c r="D15" s="22">
        <f t="shared" si="0"/>
        <v>2358</v>
      </c>
    </row>
    <row r="16" spans="1:4" ht="12.75">
      <c r="A16" s="19" t="s">
        <v>222</v>
      </c>
      <c r="B16" s="59">
        <v>3881</v>
      </c>
      <c r="C16" s="59">
        <v>304</v>
      </c>
      <c r="D16" s="22">
        <f t="shared" si="0"/>
        <v>4185</v>
      </c>
    </row>
    <row r="17" spans="1:4" ht="12.75">
      <c r="A17" s="19" t="s">
        <v>223</v>
      </c>
      <c r="B17" s="59">
        <v>7413</v>
      </c>
      <c r="C17" s="59">
        <v>1065</v>
      </c>
      <c r="D17" s="22">
        <f t="shared" si="0"/>
        <v>8478</v>
      </c>
    </row>
    <row r="18" spans="1:4" ht="12.75">
      <c r="A18" s="19" t="s">
        <v>224</v>
      </c>
      <c r="B18" s="59">
        <v>1192</v>
      </c>
      <c r="C18" s="59">
        <v>120</v>
      </c>
      <c r="D18" s="22">
        <f t="shared" si="0"/>
        <v>1312</v>
      </c>
    </row>
    <row r="19" spans="1:5" ht="12.75">
      <c r="A19" s="19" t="s">
        <v>225</v>
      </c>
      <c r="B19" s="62">
        <v>1189</v>
      </c>
      <c r="C19" s="62">
        <v>74</v>
      </c>
      <c r="D19" s="45">
        <f t="shared" si="0"/>
        <v>1263</v>
      </c>
      <c r="E19" s="43"/>
    </row>
    <row r="20" spans="1:4" ht="12.75">
      <c r="A20" s="19" t="s">
        <v>226</v>
      </c>
      <c r="B20" s="59">
        <v>2652</v>
      </c>
      <c r="C20" s="59">
        <v>191</v>
      </c>
      <c r="D20" s="22">
        <f t="shared" si="0"/>
        <v>2843</v>
      </c>
    </row>
    <row r="21" spans="1:4" ht="12.75">
      <c r="A21" s="19" t="s">
        <v>321</v>
      </c>
      <c r="B21" s="59">
        <v>9917</v>
      </c>
      <c r="C21" s="59">
        <v>942</v>
      </c>
      <c r="D21" s="22">
        <f t="shared" si="0"/>
        <v>10859</v>
      </c>
    </row>
    <row r="22" spans="1:4" ht="12.75">
      <c r="A22" s="19" t="s">
        <v>227</v>
      </c>
      <c r="B22" s="59">
        <v>607</v>
      </c>
      <c r="C22" s="59">
        <v>134</v>
      </c>
      <c r="D22" s="22">
        <f t="shared" si="0"/>
        <v>741</v>
      </c>
    </row>
    <row r="23" spans="1:4" ht="12.75">
      <c r="A23" s="19" t="s">
        <v>228</v>
      </c>
      <c r="B23" s="59">
        <v>952</v>
      </c>
      <c r="C23" s="59">
        <v>76</v>
      </c>
      <c r="D23" s="22">
        <f t="shared" si="0"/>
        <v>1028</v>
      </c>
    </row>
    <row r="24" spans="1:4" ht="12.75">
      <c r="A24" s="19" t="s">
        <v>229</v>
      </c>
      <c r="B24" s="59">
        <v>450</v>
      </c>
      <c r="C24" s="59">
        <v>73</v>
      </c>
      <c r="D24" s="22">
        <f t="shared" si="0"/>
        <v>523</v>
      </c>
    </row>
    <row r="25" spans="1:4" ht="12.75">
      <c r="A25" s="19" t="s">
        <v>230</v>
      </c>
      <c r="B25" s="59">
        <v>4169</v>
      </c>
      <c r="C25" s="59">
        <v>334</v>
      </c>
      <c r="D25" s="22">
        <f t="shared" si="0"/>
        <v>4503</v>
      </c>
    </row>
    <row r="26" spans="1:4" ht="12.75">
      <c r="A26" s="19" t="s">
        <v>231</v>
      </c>
      <c r="B26" s="59">
        <v>1906</v>
      </c>
      <c r="C26" s="59">
        <v>107</v>
      </c>
      <c r="D26" s="22">
        <f t="shared" si="0"/>
        <v>2013</v>
      </c>
    </row>
    <row r="27" spans="1:4" ht="12.75">
      <c r="A27" s="19" t="s">
        <v>233</v>
      </c>
      <c r="B27" s="62">
        <v>2341</v>
      </c>
      <c r="C27" s="62">
        <v>315</v>
      </c>
      <c r="D27" s="45">
        <f t="shared" si="0"/>
        <v>2656</v>
      </c>
    </row>
    <row r="28" spans="1:4" ht="12.75">
      <c r="A28" s="19" t="s">
        <v>232</v>
      </c>
      <c r="B28" s="59">
        <v>1904</v>
      </c>
      <c r="C28" s="59">
        <v>127</v>
      </c>
      <c r="D28" s="22">
        <f t="shared" si="0"/>
        <v>2031</v>
      </c>
    </row>
    <row r="29" spans="1:4" ht="12.75">
      <c r="A29" s="19" t="s">
        <v>312</v>
      </c>
      <c r="B29" s="59">
        <v>2312</v>
      </c>
      <c r="C29" s="59">
        <v>183</v>
      </c>
      <c r="D29" s="22">
        <f t="shared" si="0"/>
        <v>2495</v>
      </c>
    </row>
    <row r="30" spans="1:4" ht="12.75">
      <c r="A30" s="19" t="s">
        <v>234</v>
      </c>
      <c r="B30" s="59">
        <v>2976</v>
      </c>
      <c r="C30" s="59">
        <v>150</v>
      </c>
      <c r="D30" s="22">
        <f t="shared" si="0"/>
        <v>3126</v>
      </c>
    </row>
    <row r="31" spans="1:4" ht="12.75">
      <c r="A31" s="19" t="s">
        <v>235</v>
      </c>
      <c r="B31" s="59">
        <v>2082</v>
      </c>
      <c r="C31" s="59">
        <v>234</v>
      </c>
      <c r="D31" s="22">
        <f t="shared" si="0"/>
        <v>2316</v>
      </c>
    </row>
    <row r="32" spans="1:4" ht="12.75">
      <c r="A32" s="19" t="s">
        <v>236</v>
      </c>
      <c r="B32" s="59">
        <v>2403</v>
      </c>
      <c r="C32" s="59">
        <v>316</v>
      </c>
      <c r="D32" s="22">
        <f t="shared" si="0"/>
        <v>2719</v>
      </c>
    </row>
    <row r="33" spans="1:4" ht="12.75">
      <c r="A33" s="19" t="s">
        <v>237</v>
      </c>
      <c r="B33" s="59">
        <v>1942</v>
      </c>
      <c r="C33" s="59">
        <v>149</v>
      </c>
      <c r="D33" s="22">
        <f t="shared" si="0"/>
        <v>2091</v>
      </c>
    </row>
    <row r="34" spans="1:4" ht="12.75">
      <c r="A34" s="19" t="s">
        <v>269</v>
      </c>
      <c r="B34" s="59">
        <v>1808</v>
      </c>
      <c r="C34" s="59">
        <v>158</v>
      </c>
      <c r="D34" s="22">
        <f t="shared" si="0"/>
        <v>1966</v>
      </c>
    </row>
    <row r="35" spans="1:4" ht="12.75">
      <c r="A35" s="19" t="s">
        <v>238</v>
      </c>
      <c r="B35" s="59">
        <v>1902</v>
      </c>
      <c r="C35" s="59">
        <v>344</v>
      </c>
      <c r="D35" s="22">
        <f t="shared" si="0"/>
        <v>2246</v>
      </c>
    </row>
    <row r="36" spans="1:4" ht="12.75">
      <c r="A36" s="19" t="s">
        <v>347</v>
      </c>
      <c r="B36" s="59">
        <v>3756</v>
      </c>
      <c r="C36" s="59">
        <v>182</v>
      </c>
      <c r="D36" s="22">
        <f t="shared" si="0"/>
        <v>3938</v>
      </c>
    </row>
    <row r="37" spans="1:4" ht="12.75">
      <c r="A37" s="19" t="s">
        <v>239</v>
      </c>
      <c r="B37" s="59">
        <v>2935</v>
      </c>
      <c r="C37" s="59">
        <v>651</v>
      </c>
      <c r="D37" s="22">
        <v>3586</v>
      </c>
    </row>
    <row r="38" spans="1:4" ht="12.75">
      <c r="A38" s="19" t="s">
        <v>240</v>
      </c>
      <c r="B38" s="59">
        <v>10940</v>
      </c>
      <c r="C38" s="59">
        <v>710</v>
      </c>
      <c r="D38" s="22">
        <f t="shared" si="0"/>
        <v>11650</v>
      </c>
    </row>
    <row r="39" spans="1:4" ht="12.75">
      <c r="A39" s="19" t="s">
        <v>241</v>
      </c>
      <c r="B39" s="59">
        <v>2599</v>
      </c>
      <c r="C39" s="59">
        <v>140</v>
      </c>
      <c r="D39" s="22">
        <f t="shared" si="0"/>
        <v>2739</v>
      </c>
    </row>
    <row r="40" spans="1:4" ht="12.75">
      <c r="A40" s="19" t="s">
        <v>314</v>
      </c>
      <c r="B40" s="59">
        <v>2946</v>
      </c>
      <c r="C40" s="59">
        <v>228</v>
      </c>
      <c r="D40" s="22">
        <f t="shared" si="0"/>
        <v>3174</v>
      </c>
    </row>
    <row r="41" spans="1:4" s="5" customFormat="1" ht="12.75">
      <c r="A41" s="19" t="s">
        <v>242</v>
      </c>
      <c r="B41" s="59">
        <v>439</v>
      </c>
      <c r="C41" s="59">
        <v>40</v>
      </c>
      <c r="D41" s="22">
        <f t="shared" si="0"/>
        <v>479</v>
      </c>
    </row>
    <row r="42" spans="1:4" ht="12.75">
      <c r="A42" s="19" t="s">
        <v>243</v>
      </c>
      <c r="B42" s="59">
        <v>3789</v>
      </c>
      <c r="C42" s="59">
        <v>493</v>
      </c>
      <c r="D42" s="22">
        <f t="shared" si="0"/>
        <v>4282</v>
      </c>
    </row>
    <row r="43" spans="1:4" ht="13.5" thickBot="1">
      <c r="A43" s="19" t="s">
        <v>244</v>
      </c>
      <c r="B43" s="61">
        <v>6149</v>
      </c>
      <c r="C43" s="61">
        <v>580</v>
      </c>
      <c r="D43" s="4">
        <f t="shared" si="0"/>
        <v>6729</v>
      </c>
    </row>
    <row r="44" spans="1:4" ht="13.5" thickTop="1">
      <c r="A44" s="20" t="s">
        <v>10</v>
      </c>
      <c r="B44" s="60">
        <f>SUM(B3:B43)</f>
        <v>129961</v>
      </c>
      <c r="C44" s="60">
        <f>SUM(C3:C43)</f>
        <v>11604</v>
      </c>
      <c r="D44" s="8">
        <f>SUM(D3:D43)</f>
        <v>141565</v>
      </c>
    </row>
    <row r="45" spans="1:4" ht="6" customHeight="1" thickBot="1">
      <c r="A45" s="12" t="s">
        <v>303</v>
      </c>
      <c r="B45" s="13"/>
      <c r="C45" s="13"/>
      <c r="D45" s="1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="130" zoomScaleNormal="130" zoomScalePageLayoutView="0" workbookViewId="0" topLeftCell="A19">
      <selection activeCell="I15" sqref="I15"/>
    </sheetView>
  </sheetViews>
  <sheetFormatPr defaultColWidth="9.140625" defaultRowHeight="12.75"/>
  <cols>
    <col min="1" max="1" width="18.28125" style="1" customWidth="1"/>
    <col min="2" max="2" width="8.140625" style="1" bestFit="1" customWidth="1"/>
    <col min="3" max="3" width="9.421875" style="1" bestFit="1" customWidth="1"/>
    <col min="4" max="4" width="8.57421875" style="1" customWidth="1"/>
    <col min="5" max="5" width="5.140625" style="1" customWidth="1"/>
    <col min="6" max="16384" width="9.140625" style="1" customWidth="1"/>
  </cols>
  <sheetData>
    <row r="1" spans="1:4" ht="23.25" customHeight="1">
      <c r="A1" s="72" t="s">
        <v>295</v>
      </c>
      <c r="B1" s="73"/>
      <c r="C1" s="73"/>
      <c r="D1" s="74"/>
    </row>
    <row r="2" spans="1:4" ht="12.75">
      <c r="A2" s="50">
        <v>43410</v>
      </c>
      <c r="B2" s="2" t="s">
        <v>286</v>
      </c>
      <c r="C2" s="2" t="s">
        <v>287</v>
      </c>
      <c r="D2" s="16" t="s">
        <v>285</v>
      </c>
    </row>
    <row r="3" spans="1:4" ht="12.75">
      <c r="A3" s="19" t="s">
        <v>245</v>
      </c>
      <c r="B3" s="59">
        <v>4106</v>
      </c>
      <c r="C3" s="59">
        <v>253</v>
      </c>
      <c r="D3" s="22">
        <f>SUM(B3:C3)</f>
        <v>4359</v>
      </c>
    </row>
    <row r="4" spans="1:4" ht="12.75">
      <c r="A4" s="19" t="s">
        <v>246</v>
      </c>
      <c r="B4" s="62">
        <v>2131</v>
      </c>
      <c r="C4" s="62">
        <v>137</v>
      </c>
      <c r="D4" s="22">
        <f aca="true" t="shared" si="0" ref="D4:D29">SUM(B4:C4)</f>
        <v>2268</v>
      </c>
    </row>
    <row r="5" spans="1:4" ht="12.75">
      <c r="A5" s="19" t="s">
        <v>247</v>
      </c>
      <c r="B5" s="59">
        <v>2248</v>
      </c>
      <c r="C5" s="59">
        <v>163</v>
      </c>
      <c r="D5" s="22">
        <f t="shared" si="0"/>
        <v>2411</v>
      </c>
    </row>
    <row r="6" spans="1:4" ht="12.75">
      <c r="A6" s="19" t="s">
        <v>248</v>
      </c>
      <c r="B6" s="59">
        <v>2927</v>
      </c>
      <c r="C6" s="59">
        <v>318</v>
      </c>
      <c r="D6" s="22">
        <f t="shared" si="0"/>
        <v>3245</v>
      </c>
    </row>
    <row r="7" spans="1:4" ht="12.75">
      <c r="A7" s="19" t="s">
        <v>249</v>
      </c>
      <c r="B7" s="59">
        <v>2427</v>
      </c>
      <c r="C7" s="59">
        <v>146</v>
      </c>
      <c r="D7" s="22">
        <f t="shared" si="0"/>
        <v>2573</v>
      </c>
    </row>
    <row r="8" spans="1:4" s="43" customFormat="1" ht="12.75">
      <c r="A8" s="44" t="s">
        <v>250</v>
      </c>
      <c r="B8" s="62">
        <v>1890</v>
      </c>
      <c r="C8" s="62">
        <v>126</v>
      </c>
      <c r="D8" s="22">
        <f t="shared" si="0"/>
        <v>2016</v>
      </c>
    </row>
    <row r="9" spans="1:4" ht="12.75">
      <c r="A9" s="19" t="s">
        <v>251</v>
      </c>
      <c r="B9" s="59">
        <v>1845</v>
      </c>
      <c r="C9" s="59">
        <v>139</v>
      </c>
      <c r="D9" s="22">
        <f t="shared" si="0"/>
        <v>1984</v>
      </c>
    </row>
    <row r="10" spans="1:4" ht="12.75">
      <c r="A10" s="19" t="s">
        <v>252</v>
      </c>
      <c r="B10" s="59">
        <v>6119</v>
      </c>
      <c r="C10" s="59">
        <v>495</v>
      </c>
      <c r="D10" s="22">
        <f t="shared" si="0"/>
        <v>6614</v>
      </c>
    </row>
    <row r="11" spans="1:5" ht="12.75">
      <c r="A11" s="19" t="s">
        <v>253</v>
      </c>
      <c r="B11" s="62">
        <v>2160</v>
      </c>
      <c r="C11" s="62">
        <v>116</v>
      </c>
      <c r="D11" s="45">
        <f t="shared" si="0"/>
        <v>2276</v>
      </c>
      <c r="E11" s="43"/>
    </row>
    <row r="12" spans="1:4" ht="12.75">
      <c r="A12" s="19" t="s">
        <v>254</v>
      </c>
      <c r="B12" s="59">
        <v>2128</v>
      </c>
      <c r="C12" s="59">
        <v>164</v>
      </c>
      <c r="D12" s="22">
        <f t="shared" si="0"/>
        <v>2292</v>
      </c>
    </row>
    <row r="13" spans="1:4" ht="12.75">
      <c r="A13" s="19" t="s">
        <v>255</v>
      </c>
      <c r="B13" s="59">
        <v>914</v>
      </c>
      <c r="C13" s="59">
        <v>93</v>
      </c>
      <c r="D13" s="22">
        <f t="shared" si="0"/>
        <v>1007</v>
      </c>
    </row>
    <row r="14" spans="1:4" ht="12.75">
      <c r="A14" s="19" t="s">
        <v>298</v>
      </c>
      <c r="B14" s="59">
        <v>690</v>
      </c>
      <c r="C14" s="59">
        <v>23</v>
      </c>
      <c r="D14" s="22">
        <f t="shared" si="0"/>
        <v>713</v>
      </c>
    </row>
    <row r="15" spans="1:4" ht="12.75">
      <c r="A15" s="19" t="s">
        <v>256</v>
      </c>
      <c r="B15" s="59">
        <v>1654</v>
      </c>
      <c r="C15" s="59">
        <v>86</v>
      </c>
      <c r="D15" s="22">
        <f t="shared" si="0"/>
        <v>1740</v>
      </c>
    </row>
    <row r="16" spans="1:4" ht="12.75">
      <c r="A16" s="19" t="s">
        <v>257</v>
      </c>
      <c r="B16" s="62">
        <v>1230</v>
      </c>
      <c r="C16" s="62">
        <v>113</v>
      </c>
      <c r="D16" s="45">
        <f t="shared" si="0"/>
        <v>1343</v>
      </c>
    </row>
    <row r="17" spans="1:4" ht="12.75">
      <c r="A17" s="19" t="s">
        <v>258</v>
      </c>
      <c r="B17" s="59">
        <v>2031</v>
      </c>
      <c r="C17" s="59">
        <v>110</v>
      </c>
      <c r="D17" s="22">
        <f t="shared" si="0"/>
        <v>2141</v>
      </c>
    </row>
    <row r="18" spans="1:4" ht="12.75">
      <c r="A18" s="19" t="s">
        <v>259</v>
      </c>
      <c r="B18" s="59">
        <v>2036</v>
      </c>
      <c r="C18" s="59">
        <v>121</v>
      </c>
      <c r="D18" s="22">
        <f t="shared" si="0"/>
        <v>2157</v>
      </c>
    </row>
    <row r="19" spans="1:4" ht="12.75">
      <c r="A19" s="19" t="s">
        <v>260</v>
      </c>
      <c r="B19" s="59">
        <v>1854</v>
      </c>
      <c r="C19" s="59">
        <v>96</v>
      </c>
      <c r="D19" s="22">
        <f t="shared" si="0"/>
        <v>1950</v>
      </c>
    </row>
    <row r="20" spans="1:4" ht="12.75">
      <c r="A20" s="19" t="s">
        <v>261</v>
      </c>
      <c r="B20" s="59">
        <v>1773</v>
      </c>
      <c r="C20" s="59">
        <v>86</v>
      </c>
      <c r="D20" s="22">
        <f t="shared" si="0"/>
        <v>1859</v>
      </c>
    </row>
    <row r="21" spans="1:4" ht="12.75">
      <c r="A21" s="19" t="s">
        <v>262</v>
      </c>
      <c r="B21" s="59">
        <v>1894</v>
      </c>
      <c r="C21" s="59">
        <v>91</v>
      </c>
      <c r="D21" s="22">
        <f t="shared" si="0"/>
        <v>1985</v>
      </c>
    </row>
    <row r="22" spans="1:5" ht="12.75">
      <c r="A22" s="19" t="s">
        <v>301</v>
      </c>
      <c r="B22" s="59">
        <v>1537</v>
      </c>
      <c r="C22" s="59">
        <v>76</v>
      </c>
      <c r="D22" s="45">
        <f t="shared" si="0"/>
        <v>1613</v>
      </c>
      <c r="E22" s="43"/>
    </row>
    <row r="23" spans="1:4" ht="12.75">
      <c r="A23" s="19" t="s">
        <v>263</v>
      </c>
      <c r="B23" s="59">
        <v>1220</v>
      </c>
      <c r="C23" s="59">
        <v>62</v>
      </c>
      <c r="D23" s="22">
        <f t="shared" si="0"/>
        <v>1282</v>
      </c>
    </row>
    <row r="24" spans="1:4" ht="12.75">
      <c r="A24" s="19" t="s">
        <v>348</v>
      </c>
      <c r="B24" s="62">
        <v>982</v>
      </c>
      <c r="C24" s="62">
        <v>82</v>
      </c>
      <c r="D24" s="22">
        <f t="shared" si="0"/>
        <v>1064</v>
      </c>
    </row>
    <row r="25" spans="1:5" ht="12.75">
      <c r="A25" s="19" t="s">
        <v>264</v>
      </c>
      <c r="B25" s="62">
        <v>809</v>
      </c>
      <c r="C25" s="62">
        <v>48</v>
      </c>
      <c r="D25" s="22">
        <f t="shared" si="0"/>
        <v>857</v>
      </c>
      <c r="E25" s="31"/>
    </row>
    <row r="26" spans="1:4" ht="12.75">
      <c r="A26" s="19" t="s">
        <v>265</v>
      </c>
      <c r="B26" s="62">
        <v>752</v>
      </c>
      <c r="C26" s="62">
        <v>35</v>
      </c>
      <c r="D26" s="22">
        <f t="shared" si="0"/>
        <v>787</v>
      </c>
    </row>
    <row r="27" spans="1:4" ht="12.75">
      <c r="A27" s="19" t="s">
        <v>266</v>
      </c>
      <c r="B27" s="62">
        <v>815</v>
      </c>
      <c r="C27" s="62">
        <v>58</v>
      </c>
      <c r="D27" s="22">
        <f t="shared" si="0"/>
        <v>873</v>
      </c>
    </row>
    <row r="28" spans="1:4" ht="12.75">
      <c r="A28" s="19" t="s">
        <v>267</v>
      </c>
      <c r="B28" s="62">
        <v>564</v>
      </c>
      <c r="C28" s="62">
        <v>14</v>
      </c>
      <c r="D28" s="22">
        <f t="shared" si="0"/>
        <v>578</v>
      </c>
    </row>
    <row r="29" spans="1:4" ht="13.5" thickBot="1">
      <c r="A29" s="19" t="s">
        <v>268</v>
      </c>
      <c r="B29" s="61">
        <v>1881</v>
      </c>
      <c r="C29" s="61">
        <v>204</v>
      </c>
      <c r="D29" s="4">
        <f t="shared" si="0"/>
        <v>2085</v>
      </c>
    </row>
    <row r="30" spans="1:4" s="5" customFormat="1" ht="13.5" thickTop="1">
      <c r="A30" s="20" t="s">
        <v>10</v>
      </c>
      <c r="B30" s="60">
        <f>SUM(B3:B29)</f>
        <v>50617</v>
      </c>
      <c r="C30" s="60">
        <f>SUM(C3:C29)</f>
        <v>3455</v>
      </c>
      <c r="D30" s="8">
        <f>SUM(D3:D29)</f>
        <v>54072</v>
      </c>
    </row>
    <row r="31" spans="1:4" ht="4.5" customHeight="1" thickBot="1">
      <c r="A31" s="32"/>
      <c r="B31" s="33"/>
      <c r="C31" s="34"/>
      <c r="D31" s="35"/>
    </row>
    <row r="32" ht="12.75">
      <c r="A32" s="1" t="s">
        <v>344</v>
      </c>
    </row>
    <row r="51" s="5" customFormat="1" ht="12.75"/>
    <row r="52" ht="12.75">
      <c r="B52" s="6"/>
    </row>
  </sheetData>
  <sheetProtection/>
  <mergeCells count="1">
    <mergeCell ref="A1:D1"/>
  </mergeCells>
  <printOptions gridLines="1"/>
  <pageMargins left="0.25" right="0.25" top="0.25" bottom="0.2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="130" zoomScaleNormal="130" zoomScalePageLayoutView="0" workbookViewId="0" topLeftCell="A1">
      <selection activeCell="J11" sqref="J11"/>
    </sheetView>
  </sheetViews>
  <sheetFormatPr defaultColWidth="9.140625" defaultRowHeight="12.75"/>
  <cols>
    <col min="1" max="1" width="16.00390625" style="1" bestFit="1" customWidth="1"/>
    <col min="2" max="16384" width="9.140625" style="1" customWidth="1"/>
  </cols>
  <sheetData>
    <row r="1" spans="1:4" ht="23.25" customHeight="1">
      <c r="A1" s="72" t="s">
        <v>297</v>
      </c>
      <c r="B1" s="73"/>
      <c r="C1" s="73"/>
      <c r="D1" s="74"/>
    </row>
    <row r="2" spans="1:4" ht="12.75">
      <c r="A2" s="19"/>
      <c r="B2" s="2" t="s">
        <v>286</v>
      </c>
      <c r="C2" s="2" t="s">
        <v>287</v>
      </c>
      <c r="D2" s="16" t="s">
        <v>285</v>
      </c>
    </row>
    <row r="3" spans="1:4" ht="12.75">
      <c r="A3" s="19" t="s">
        <v>270</v>
      </c>
      <c r="B3" s="59">
        <v>427</v>
      </c>
      <c r="C3" s="59">
        <v>37</v>
      </c>
      <c r="D3" s="45">
        <f>SUM(B3:C3)</f>
        <v>464</v>
      </c>
    </row>
    <row r="4" spans="1:4" ht="12.75">
      <c r="A4" s="19" t="s">
        <v>271</v>
      </c>
      <c r="B4" s="59">
        <v>1613</v>
      </c>
      <c r="C4" s="59">
        <v>88</v>
      </c>
      <c r="D4" s="45">
        <f aca="true" t="shared" si="0" ref="D4:D19">SUM(B4:C4)</f>
        <v>1701</v>
      </c>
    </row>
    <row r="5" spans="1:4" ht="12.75">
      <c r="A5" s="19" t="s">
        <v>272</v>
      </c>
      <c r="B5" s="59">
        <v>1035</v>
      </c>
      <c r="C5" s="59">
        <v>37</v>
      </c>
      <c r="D5" s="45">
        <f t="shared" si="0"/>
        <v>1072</v>
      </c>
    </row>
    <row r="6" spans="1:4" ht="12.75">
      <c r="A6" s="19" t="s">
        <v>273</v>
      </c>
      <c r="B6" s="59">
        <v>1506</v>
      </c>
      <c r="C6" s="59">
        <v>82</v>
      </c>
      <c r="D6" s="45">
        <f t="shared" si="0"/>
        <v>1588</v>
      </c>
    </row>
    <row r="7" spans="1:4" ht="12.75">
      <c r="A7" s="19" t="s">
        <v>274</v>
      </c>
      <c r="B7" s="59">
        <v>1264</v>
      </c>
      <c r="C7" s="59">
        <v>61</v>
      </c>
      <c r="D7" s="45">
        <f t="shared" si="0"/>
        <v>1325</v>
      </c>
    </row>
    <row r="8" spans="1:4" s="43" customFormat="1" ht="12.75">
      <c r="A8" s="44" t="s">
        <v>275</v>
      </c>
      <c r="B8" s="59">
        <v>800</v>
      </c>
      <c r="C8" s="59">
        <v>86</v>
      </c>
      <c r="D8" s="45">
        <f t="shared" si="0"/>
        <v>886</v>
      </c>
    </row>
    <row r="9" spans="1:4" ht="12.75">
      <c r="A9" s="19" t="s">
        <v>276</v>
      </c>
      <c r="B9" s="59">
        <v>323</v>
      </c>
      <c r="C9" s="59">
        <v>21</v>
      </c>
      <c r="D9" s="45">
        <f t="shared" si="0"/>
        <v>344</v>
      </c>
    </row>
    <row r="10" spans="1:4" ht="12.75">
      <c r="A10" s="19" t="s">
        <v>277</v>
      </c>
      <c r="B10" s="59">
        <v>299</v>
      </c>
      <c r="C10" s="59">
        <v>29</v>
      </c>
      <c r="D10" s="45">
        <f t="shared" si="0"/>
        <v>328</v>
      </c>
    </row>
    <row r="11" spans="1:4" ht="12.75">
      <c r="A11" s="19" t="s">
        <v>349</v>
      </c>
      <c r="B11" s="59">
        <v>1619</v>
      </c>
      <c r="C11" s="59">
        <v>238</v>
      </c>
      <c r="D11" s="45">
        <f t="shared" si="0"/>
        <v>1857</v>
      </c>
    </row>
    <row r="12" spans="1:4" ht="12.75">
      <c r="A12" s="19" t="s">
        <v>278</v>
      </c>
      <c r="B12" s="59">
        <v>294</v>
      </c>
      <c r="C12" s="59">
        <v>18</v>
      </c>
      <c r="D12" s="45">
        <f t="shared" si="0"/>
        <v>312</v>
      </c>
    </row>
    <row r="13" spans="1:4" ht="12.75">
      <c r="A13" s="19" t="s">
        <v>279</v>
      </c>
      <c r="B13" s="59">
        <v>472</v>
      </c>
      <c r="C13" s="59">
        <v>40</v>
      </c>
      <c r="D13" s="45">
        <f t="shared" si="0"/>
        <v>512</v>
      </c>
    </row>
    <row r="14" spans="1:4" ht="12.75">
      <c r="A14" s="19" t="s">
        <v>280</v>
      </c>
      <c r="B14" s="59">
        <v>1976</v>
      </c>
      <c r="C14" s="59">
        <v>131</v>
      </c>
      <c r="D14" s="45">
        <f t="shared" si="0"/>
        <v>2107</v>
      </c>
    </row>
    <row r="15" spans="1:4" ht="12.75">
      <c r="A15" s="19" t="s">
        <v>281</v>
      </c>
      <c r="B15" s="59">
        <v>1179</v>
      </c>
      <c r="C15" s="59">
        <v>112</v>
      </c>
      <c r="D15" s="45">
        <f t="shared" si="0"/>
        <v>1291</v>
      </c>
    </row>
    <row r="16" spans="1:4" ht="12.75">
      <c r="A16" s="19" t="s">
        <v>282</v>
      </c>
      <c r="B16" s="59">
        <v>619</v>
      </c>
      <c r="C16" s="59">
        <v>56</v>
      </c>
      <c r="D16" s="45">
        <f t="shared" si="0"/>
        <v>675</v>
      </c>
    </row>
    <row r="17" spans="1:4" ht="12.75">
      <c r="A17" s="19" t="s">
        <v>299</v>
      </c>
      <c r="B17" s="59">
        <v>1575</v>
      </c>
      <c r="C17" s="59">
        <v>266</v>
      </c>
      <c r="D17" s="45">
        <f t="shared" si="0"/>
        <v>1841</v>
      </c>
    </row>
    <row r="18" spans="1:4" ht="12.75">
      <c r="A18" s="19" t="s">
        <v>283</v>
      </c>
      <c r="B18" s="59">
        <v>576</v>
      </c>
      <c r="C18" s="59">
        <v>23</v>
      </c>
      <c r="D18" s="45">
        <f t="shared" si="0"/>
        <v>599</v>
      </c>
    </row>
    <row r="19" spans="1:4" ht="13.5" thickBot="1">
      <c r="A19" s="19" t="s">
        <v>284</v>
      </c>
      <c r="B19" s="61">
        <v>508</v>
      </c>
      <c r="C19" s="61">
        <v>43</v>
      </c>
      <c r="D19" s="4">
        <f t="shared" si="0"/>
        <v>551</v>
      </c>
    </row>
    <row r="20" spans="1:4" ht="13.5" thickTop="1">
      <c r="A20" s="20" t="s">
        <v>10</v>
      </c>
      <c r="B20" s="60">
        <f>SUM(B3:B19)</f>
        <v>16085</v>
      </c>
      <c r="C20" s="60">
        <f>SUM(C3:C19)</f>
        <v>1368</v>
      </c>
      <c r="D20" s="8">
        <f>SUM(D3:D19)</f>
        <v>17453</v>
      </c>
    </row>
    <row r="21" spans="1:4" ht="4.5" customHeight="1" thickBot="1">
      <c r="A21" s="12"/>
      <c r="B21" s="13"/>
      <c r="C21" s="13"/>
      <c r="D21" s="14"/>
    </row>
    <row r="22" ht="12.75">
      <c r="A22" s="1" t="s">
        <v>303</v>
      </c>
    </row>
    <row r="30" s="5" customFormat="1" ht="12.75"/>
    <row r="31" ht="4.5" customHeight="1"/>
    <row r="51" s="5" customFormat="1" ht="12.75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2018-11-29T15:54:33Z</cp:lastPrinted>
  <dcterms:created xsi:type="dcterms:W3CDTF">1998-08-17T19:12:29Z</dcterms:created>
  <dcterms:modified xsi:type="dcterms:W3CDTF">2022-08-01T15:07:42Z</dcterms:modified>
  <cp:category/>
  <cp:version/>
  <cp:contentType/>
  <cp:contentStatus/>
</cp:coreProperties>
</file>