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1488" windowWidth="16368" windowHeight="9888" firstSheet="1" activeTab="7"/>
  </bookViews>
  <sheets>
    <sheet name=" ballotssum-carr" sheetId="1" r:id="rId1"/>
    <sheet name="ballots ches" sheetId="2" r:id="rId2"/>
    <sheet name="ballots-coos" sheetId="3" r:id="rId3"/>
    <sheet name="ballots graf" sheetId="4" r:id="rId4"/>
    <sheet name="ballots hill" sheetId="5" r:id="rId5"/>
    <sheet name="ballots merr" sheetId="6" r:id="rId6"/>
    <sheet name="ballots rock" sheetId="7" r:id="rId7"/>
    <sheet name="ballotsstra-sull" sheetId="8" r:id="rId8"/>
  </sheets>
  <definedNames>
    <definedName name="HTML_CodePage" hidden="1">1252</definedName>
    <definedName name="HTML_Control" hidden="1">{"'pballotssull'!$A$1:$G$22"}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pages\pballotssull.html"</definedName>
    <definedName name="HTML_PathTemplate" hidden="1">"D:\primary tally sheets\primary tally web pages\pballotssull.html"</definedName>
    <definedName name="_xlnm.Print_Area" localSheetId="0">' ballotssum-carr'!$A$1:$D$58</definedName>
    <definedName name="_xlnm.Print_Area" localSheetId="1">'ballots ches'!$A$1:$D$32</definedName>
    <definedName name="_xlnm.Print_Area" localSheetId="3">'ballots graf'!$A$1:$D$47</definedName>
    <definedName name="_xlnm.Print_Area" localSheetId="4">'ballots hill'!$A$1:$D$55</definedName>
    <definedName name="_xlnm.Print_Area" localSheetId="5">'ballots merr'!$A$1:$D$43</definedName>
    <definedName name="_xlnm.Print_Area" localSheetId="6">'ballots rock'!$A$1:$D$45</definedName>
    <definedName name="_xlnm.Print_Area" localSheetId="2">'ballots-coos'!$A$1:$D$47</definedName>
    <definedName name="_xlnm.Print_Area" localSheetId="7">'ballotsstra-sull'!$A$1:$D$53</definedName>
  </definedNames>
  <calcPr fullCalcOnLoad="1"/>
</workbook>
</file>

<file path=xl/sharedStrings.xml><?xml version="1.0" encoding="utf-8"?>
<sst xmlns="http://schemas.openxmlformats.org/spreadsheetml/2006/main" count="399" uniqueCount="352">
  <si>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</si>
  <si>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</si>
  <si>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</si>
  <si>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</si>
  <si>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</si>
  <si>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</si>
  <si>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</si>
  <si>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</si>
  <si>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</si>
  <si>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</si>
  <si>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</si>
  <si>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Alton</t>
  </si>
  <si>
    <t>Barnstead</t>
  </si>
  <si>
    <t>Center Harbor</t>
  </si>
  <si>
    <t>Gilford</t>
  </si>
  <si>
    <t>Gilmanton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</si>
  <si>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</si>
  <si>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</si>
  <si>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</si>
  <si>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</si>
  <si>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</si>
  <si>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</si>
  <si>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</si>
  <si>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</si>
  <si>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</si>
  <si>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</si>
  <si>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</si>
  <si>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</si>
  <si>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</si>
  <si>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</si>
  <si>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</si>
  <si>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</si>
  <si>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</si>
  <si>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</si>
  <si>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</si>
  <si>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</si>
  <si>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</si>
  <si>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</si>
  <si>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</si>
  <si>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</si>
  <si>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</si>
  <si>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</si>
  <si>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</si>
  <si>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</si>
  <si>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</si>
  <si>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</si>
  <si>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Marlow</t>
  </si>
  <si>
    <t>Nelson</t>
  </si>
  <si>
    <t>Richmond</t>
  </si>
  <si>
    <t>Rindge</t>
  </si>
  <si>
    <t>Roxbury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</si>
  <si>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</si>
  <si>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</si>
  <si>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</si>
  <si>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</si>
  <si>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</si>
  <si>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</si>
  <si>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</si>
  <si>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</si>
  <si>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Atkinson &amp; Gilmanton Academy Grant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</si>
  <si>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</si>
  <si>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</si>
  <si>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</si>
  <si>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</si>
  <si>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</si>
  <si>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</si>
  <si>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</si>
  <si>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</si>
  <si>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</si>
  <si>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</si>
  <si>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</si>
  <si>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</si>
  <si>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</si>
  <si>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</si>
  <si>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</si>
  <si>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</si>
  <si>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</si>
  <si>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</si>
  <si>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</si>
  <si>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</si>
  <si>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</si>
  <si>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</si>
  <si>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</si>
  <si>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</si>
  <si>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</si>
  <si>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</si>
  <si>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</si>
  <si>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</si>
  <si>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</si>
  <si>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</si>
  <si>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</si>
  <si>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</si>
  <si>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</si>
  <si>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</si>
  <si>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Thompson &amp; Meserve's Pur.</t>
  </si>
  <si>
    <t>Wentworth's Location</t>
  </si>
  <si>
    <t>Whitefield</t>
  </si>
  <si>
    <t>Jefferson</t>
  </si>
  <si>
    <t>Dummer</t>
  </si>
  <si>
    <t>Second College Grant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</si>
  <si>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</si>
  <si>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</si>
  <si>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</si>
  <si>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</si>
  <si>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</si>
  <si>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</si>
  <si>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</si>
  <si>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</si>
  <si>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</si>
  <si>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</si>
  <si>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</si>
  <si>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</si>
  <si>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</si>
  <si>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</si>
  <si>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</si>
  <si>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</si>
  <si>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</si>
  <si>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</si>
  <si>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</si>
  <si>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</si>
  <si>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</si>
  <si>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</si>
  <si>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</si>
  <si>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Lisbon</t>
  </si>
  <si>
    <t>Livermore</t>
  </si>
  <si>
    <t>Lyman</t>
  </si>
  <si>
    <t>Lyme</t>
  </si>
  <si>
    <t>Monroe</t>
  </si>
  <si>
    <t>Orange</t>
  </si>
  <si>
    <t>Orford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</si>
  <si>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</si>
  <si>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</si>
  <si>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</si>
  <si>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</si>
  <si>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</si>
  <si>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</si>
  <si>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</si>
  <si>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</si>
  <si>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Totals</t>
  </si>
  <si>
    <t>Littleton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</si>
  <si>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</si>
  <si>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</si>
  <si>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</si>
  <si>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</si>
  <si>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</si>
  <si>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</si>
  <si>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</si>
  <si>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</si>
  <si>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</si>
  <si>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</si>
  <si>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</si>
  <si>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</si>
  <si>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</si>
  <si>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</si>
  <si>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</si>
  <si>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4</t>
  </si>
  <si>
    <t>Manchester Ward 6</t>
  </si>
  <si>
    <t>Manchester Ward 8</t>
  </si>
  <si>
    <t>Manchester Ward 9</t>
  </si>
  <si>
    <t>Mason</t>
  </si>
  <si>
    <t>Merrimack</t>
  </si>
  <si>
    <t>Milford</t>
  </si>
  <si>
    <t>Mont Vernon</t>
  </si>
  <si>
    <t>Nashua Ward 2</t>
  </si>
  <si>
    <t>Nashua Ward 1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</si>
  <si>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</si>
  <si>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</si>
  <si>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</si>
  <si>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</si>
  <si>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</si>
  <si>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</si>
  <si>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</si>
  <si>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</si>
  <si>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</si>
  <si>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</si>
  <si>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</si>
  <si>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</si>
  <si>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</si>
  <si>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</si>
  <si>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</si>
  <si>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</si>
  <si>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</si>
  <si>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</si>
  <si>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</si>
  <si>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</si>
  <si>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</si>
  <si>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</si>
  <si>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</si>
  <si>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</si>
  <si>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</si>
  <si>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</si>
  <si>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</si>
  <si>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</si>
  <si>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</si>
  <si>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</si>
  <si>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</si>
  <si>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</si>
  <si>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</si>
  <si>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</si>
  <si>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</si>
  <si>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</si>
  <si>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</si>
  <si>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</si>
  <si>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</si>
  <si>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</si>
  <si>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Newbury</t>
  </si>
  <si>
    <t>Northfield</t>
  </si>
  <si>
    <t>Pembroke</t>
  </si>
  <si>
    <t>Pittsfield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</si>
  <si>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</si>
  <si>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</si>
  <si>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</si>
  <si>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</si>
  <si>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</si>
  <si>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</si>
  <si>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</si>
  <si>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</si>
  <si>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</si>
  <si>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</si>
  <si>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</si>
  <si>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</si>
  <si>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</si>
  <si>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</si>
  <si>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</si>
  <si>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</si>
  <si>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</si>
  <si>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</si>
  <si>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</si>
  <si>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</si>
  <si>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</si>
  <si>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</si>
  <si>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</si>
  <si>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</si>
  <si>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</si>
  <si>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Northwood</t>
  </si>
  <si>
    <t>North Hampton</t>
  </si>
  <si>
    <t>Plaistow</t>
  </si>
  <si>
    <t>Portsmouth Ward 1</t>
  </si>
  <si>
    <t>Portsmouth Ward 2</t>
  </si>
  <si>
    <t>Portsmouth Ward 3</t>
  </si>
  <si>
    <t>Portsmouth Ward 5</t>
  </si>
  <si>
    <t>Raymond</t>
  </si>
  <si>
    <t>Rye</t>
  </si>
  <si>
    <t>Salem</t>
  </si>
  <si>
    <t>Sandown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</si>
  <si>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</si>
  <si>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</si>
  <si>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</si>
  <si>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</si>
  <si>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</si>
  <si>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</si>
  <si>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</si>
  <si>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</si>
  <si>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</si>
  <si>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</si>
  <si>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</si>
  <si>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</si>
  <si>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</si>
  <si>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</si>
  <si>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</si>
  <si>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</si>
  <si>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</si>
  <si>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</si>
  <si>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</si>
  <si>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</si>
  <si>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</si>
  <si>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</si>
  <si>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</si>
  <si>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</si>
  <si>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</si>
  <si>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</si>
  <si>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</si>
  <si>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</si>
  <si>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Portsmouth Ward 4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</si>
  <si>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</si>
  <si>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</si>
  <si>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</si>
  <si>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</si>
  <si>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</si>
  <si>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</si>
  <si>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</si>
  <si>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</si>
  <si>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</si>
  <si>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</si>
  <si>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</si>
  <si>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</si>
  <si>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</si>
  <si>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</si>
  <si>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Unity</t>
  </si>
  <si>
    <t>Washington</t>
  </si>
  <si>
    <t>Total</t>
  </si>
  <si>
    <t>Regular</t>
  </si>
  <si>
    <t>Absentee</t>
  </si>
  <si>
    <t>BELKNAP COUNTY/BALLOTS CAST</t>
  </si>
  <si>
    <t>CARROLL COUNTY/BALLOTS CAST</t>
  </si>
  <si>
    <t>CHESHIRE COUNTY/BALLOTS CAST</t>
  </si>
  <si>
    <t>COOS COUNTY/BALLOTS CAST</t>
  </si>
  <si>
    <t>GRAFTON COUNTY/BALLOTS CAST</t>
  </si>
  <si>
    <t>HILLSBOROUGH COUNTY/BALLOTS CAST</t>
  </si>
  <si>
    <t>MERRIMACK COUNTY/BALLOTS CAST</t>
  </si>
  <si>
    <t>STRAFFORD COUNTY/BALLOTS CAST</t>
  </si>
  <si>
    <t>ROCKINGHAM COUNTY/BALLOTS CAST</t>
  </si>
  <si>
    <t>SULLIVAN COUNTY/BALLOTS CAST</t>
  </si>
  <si>
    <t>Middleton</t>
  </si>
  <si>
    <t>Sunapee</t>
  </si>
  <si>
    <t>Marlborough</t>
  </si>
  <si>
    <t>Rochester Ward 6</t>
  </si>
  <si>
    <t>TOTALS</t>
  </si>
  <si>
    <t xml:space="preserve"> </t>
  </si>
  <si>
    <t>SUMMARY OF BALLOTS CAST</t>
  </si>
  <si>
    <t>Stoddard</t>
  </si>
  <si>
    <t>Keene Ward 3</t>
  </si>
  <si>
    <t>Bedford</t>
  </si>
  <si>
    <t>Ellsworth</t>
  </si>
  <si>
    <t>New Ipswich</t>
  </si>
  <si>
    <t>Canterbury</t>
  </si>
  <si>
    <t>Concord Ward 8</t>
  </si>
  <si>
    <t>Nottingham</t>
  </si>
  <si>
    <t>Salisbury</t>
  </si>
  <si>
    <t>Seabrook</t>
  </si>
  <si>
    <t xml:space="preserve">Berlin </t>
  </si>
  <si>
    <t>Laconia Ward 1</t>
  </si>
  <si>
    <t>Laconia Ward 3</t>
  </si>
  <si>
    <t>Laconia Ward 4</t>
  </si>
  <si>
    <t>Laconia Ward 5</t>
  </si>
  <si>
    <t>Laconia Ward 6</t>
  </si>
  <si>
    <t xml:space="preserve">Wakefield </t>
  </si>
  <si>
    <t xml:space="preserve">Londonderry </t>
  </si>
  <si>
    <t xml:space="preserve">Derry </t>
  </si>
  <si>
    <t>GENERAL ELECTION  November 8, 2016</t>
  </si>
  <si>
    <t>Belmont</t>
  </si>
  <si>
    <t>Keene Ward 4</t>
  </si>
  <si>
    <t>Keene Ward 5</t>
  </si>
  <si>
    <t>Manchester Ward 1</t>
  </si>
  <si>
    <t>Manchester Ward 3</t>
  </si>
  <si>
    <t>Manchester Ward 2</t>
  </si>
  <si>
    <t>Manchester Ward 7</t>
  </si>
  <si>
    <t>Manchester Ward 10</t>
  </si>
  <si>
    <t>Manchester Ward 12</t>
  </si>
  <si>
    <t>Exeter</t>
  </si>
  <si>
    <t>Laconia Ward 2*</t>
  </si>
  <si>
    <t xml:space="preserve">*correction submitted by clerk </t>
  </si>
  <si>
    <t>Manchester Ward 5*</t>
  </si>
  <si>
    <t>Manchester Ward 11*</t>
  </si>
  <si>
    <t xml:space="preserve">*corrections submitted by clerk </t>
  </si>
  <si>
    <t>New Boston*</t>
  </si>
  <si>
    <t>Piermont*</t>
  </si>
  <si>
    <t>*correction submitted by clerk</t>
  </si>
  <si>
    <t>Meredith*</t>
  </si>
  <si>
    <t>Lincoln*</t>
  </si>
  <si>
    <t>New London*</t>
  </si>
  <si>
    <t>Lebanon Ward 3*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</si>
</sst>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00_);_(* \(#,##0.000\);_(* &quot;-&quot;??_);_(@_)"/>
    <numFmt numFmtId="167" formatCode="0.0"/>
    <numFmt numFmtId="168" formatCode="_(* #,##0.0_);_(* \(#,##0.0\);_(* &quot;-&quot;??_);_(@_)"/>
    <numFmt numFmtId="169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/>
    </xf>
    <xf numFmtId="165" fontId="3" fillId="0" borderId="16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69" fontId="3" fillId="0" borderId="15" xfId="42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left"/>
    </xf>
    <xf numFmtId="0" fontId="6" fillId="33" borderId="3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="130" zoomScaleNormal="130" zoomScalePageLayoutView="0" workbookViewId="0" topLeftCell="A1">
      <selection activeCell="D8" sqref="D8"/>
    </sheetView>
  </sheetViews>
  <sheetFormatPr defaultColWidth="9.140625" defaultRowHeight="12.75"/>
  <cols>
    <col min="1" max="1" width="21.7109375" style="1" customWidth="1"/>
    <col min="2" max="3" width="13.28125" style="1" customWidth="1"/>
    <col min="4" max="4" width="12.28125" style="1" customWidth="1"/>
    <col min="5" max="5" width="13.140625" style="1" customWidth="1"/>
    <col min="6" max="6" width="11.140625" style="1" customWidth="1"/>
    <col min="7" max="7" width="11.28125" style="1" customWidth="1"/>
    <col min="8" max="8" width="9.57421875" style="1" customWidth="1"/>
    <col min="9" max="16384" width="9.140625" style="1" customWidth="1"/>
  </cols>
  <sheetData>
    <row r="1" spans="1:4" ht="25.5" customHeight="1">
      <c r="A1" s="25" t="s">
        <v>329</v>
      </c>
      <c r="B1" s="64" t="s">
        <v>309</v>
      </c>
      <c r="C1" s="65"/>
      <c r="D1" s="66"/>
    </row>
    <row r="2" spans="1:6" ht="15.75" customHeight="1">
      <c r="A2" s="19"/>
      <c r="B2" s="40" t="s">
        <v>291</v>
      </c>
      <c r="C2" s="40" t="s">
        <v>292</v>
      </c>
      <c r="D2" s="41" t="s">
        <v>290</v>
      </c>
      <c r="E2" s="58"/>
      <c r="F2" s="58"/>
    </row>
    <row r="3" spans="1:6" ht="12.75">
      <c r="A3" s="45" t="s">
        <v>0</v>
      </c>
      <c r="B3" s="4">
        <f>SUM(' ballotssum-carr'!B33)</f>
        <v>31602</v>
      </c>
      <c r="C3" s="4">
        <f>C33</f>
        <v>4002</v>
      </c>
      <c r="D3" s="22">
        <f>SUM(B3:C3)</f>
        <v>35604</v>
      </c>
      <c r="E3" s="7"/>
      <c r="F3" s="7"/>
    </row>
    <row r="4" spans="1:6" ht="12.75">
      <c r="A4" s="45" t="s">
        <v>1</v>
      </c>
      <c r="B4" s="4">
        <f>' ballotssum-carr'!B56</f>
        <v>25446</v>
      </c>
      <c r="C4" s="4">
        <f>C56</f>
        <v>4575</v>
      </c>
      <c r="D4" s="22">
        <f aca="true" t="shared" si="0" ref="D4:D13">SUM(B4:C4)</f>
        <v>30021</v>
      </c>
      <c r="E4" s="7"/>
      <c r="F4" s="7"/>
    </row>
    <row r="5" spans="1:6" ht="12.75">
      <c r="A5" s="45" t="s">
        <v>2</v>
      </c>
      <c r="B5" s="4">
        <f>'ballots ches'!B30</f>
        <v>38964</v>
      </c>
      <c r="C5" s="4">
        <f>'ballots ches'!C30</f>
        <v>3562</v>
      </c>
      <c r="D5" s="22">
        <f t="shared" si="0"/>
        <v>42526</v>
      </c>
      <c r="E5" s="7"/>
      <c r="F5" s="7"/>
    </row>
    <row r="6" spans="1:6" ht="12.75">
      <c r="A6" s="45" t="s">
        <v>3</v>
      </c>
      <c r="B6" s="4">
        <v>14236</v>
      </c>
      <c r="C6" s="4">
        <v>1615</v>
      </c>
      <c r="D6" s="22">
        <f t="shared" si="0"/>
        <v>15851</v>
      </c>
      <c r="E6" s="7"/>
      <c r="F6" s="7"/>
    </row>
    <row r="7" spans="1:6" ht="12.75">
      <c r="A7" s="45" t="s">
        <v>4</v>
      </c>
      <c r="B7" s="4">
        <f>'ballots graf'!B45</f>
        <v>45621</v>
      </c>
      <c r="C7" s="4">
        <f>'ballots graf'!C45</f>
        <v>6283</v>
      </c>
      <c r="D7" s="22">
        <f t="shared" si="0"/>
        <v>51904</v>
      </c>
      <c r="E7" s="7"/>
      <c r="F7" s="7"/>
    </row>
    <row r="8" spans="1:6" ht="12.75">
      <c r="A8" s="45" t="s">
        <v>5</v>
      </c>
      <c r="B8" s="4">
        <v>197914</v>
      </c>
      <c r="C8" s="4">
        <v>20003</v>
      </c>
      <c r="D8" s="22">
        <f t="shared" si="0"/>
        <v>217917</v>
      </c>
      <c r="E8" s="7"/>
      <c r="F8" s="7"/>
    </row>
    <row r="9" spans="1:6" ht="12.75">
      <c r="A9" s="45" t="s">
        <v>6</v>
      </c>
      <c r="B9" s="4">
        <f>'ballots merr'!B41</f>
        <v>77269</v>
      </c>
      <c r="C9" s="4">
        <f>'ballots merr'!C41</f>
        <v>7724</v>
      </c>
      <c r="D9" s="22">
        <f t="shared" si="0"/>
        <v>84993</v>
      </c>
      <c r="E9" s="7"/>
      <c r="F9" s="7"/>
    </row>
    <row r="10" spans="1:6" ht="12.75">
      <c r="A10" s="45" t="s">
        <v>7</v>
      </c>
      <c r="B10" s="4">
        <v>164197</v>
      </c>
      <c r="C10" s="4">
        <v>19803</v>
      </c>
      <c r="D10" s="22">
        <f t="shared" si="0"/>
        <v>184000</v>
      </c>
      <c r="E10" s="7"/>
      <c r="F10" s="7"/>
    </row>
    <row r="11" spans="1:6" ht="12.75">
      <c r="A11" s="45" t="s">
        <v>8</v>
      </c>
      <c r="B11" s="4">
        <f>'ballotsstra-sull'!B30</f>
        <v>64513</v>
      </c>
      <c r="C11" s="4">
        <f>'ballotsstra-sull'!C30</f>
        <v>5564</v>
      </c>
      <c r="D11" s="22">
        <f t="shared" si="0"/>
        <v>70077</v>
      </c>
      <c r="E11" s="7"/>
      <c r="F11" s="7"/>
    </row>
    <row r="12" spans="1:6" ht="13.5" thickBot="1">
      <c r="A12" s="54" t="s">
        <v>9</v>
      </c>
      <c r="B12" s="5">
        <f>'ballotsstra-sull'!B52</f>
        <v>20783</v>
      </c>
      <c r="C12" s="5">
        <f>'ballotsstra-sull'!C52</f>
        <v>2174</v>
      </c>
      <c r="D12" s="60">
        <f t="shared" si="0"/>
        <v>22957</v>
      </c>
      <c r="E12" s="7"/>
      <c r="F12" s="7"/>
    </row>
    <row r="13" spans="1:6" ht="14.25" thickBot="1" thickTop="1">
      <c r="A13" s="26" t="s">
        <v>10</v>
      </c>
      <c r="B13" s="27">
        <f>SUM(B3:B12)</f>
        <v>680545</v>
      </c>
      <c r="C13" s="27">
        <f>SUM(C3:C12)</f>
        <v>75305</v>
      </c>
      <c r="D13" s="27">
        <f t="shared" si="0"/>
        <v>755850</v>
      </c>
      <c r="E13" s="59"/>
      <c r="F13" s="59"/>
    </row>
    <row r="14" spans="1:4" s="6" customFormat="1" ht="5.25" customHeight="1" thickBot="1">
      <c r="A14" s="10" t="s">
        <v>308</v>
      </c>
      <c r="B14" s="11"/>
      <c r="C14" s="11"/>
      <c r="D14" s="11"/>
    </row>
    <row r="15" spans="1:5" s="8" customFormat="1" ht="12.75">
      <c r="A15" s="67" t="s">
        <v>293</v>
      </c>
      <c r="B15" s="68"/>
      <c r="C15" s="68"/>
      <c r="D15" s="69"/>
      <c r="E15" s="1"/>
    </row>
    <row r="16" spans="1:5" s="8" customFormat="1" ht="12.75">
      <c r="A16" s="28"/>
      <c r="B16" s="42" t="s">
        <v>291</v>
      </c>
      <c r="C16" s="42" t="s">
        <v>292</v>
      </c>
      <c r="D16" s="43" t="s">
        <v>290</v>
      </c>
      <c r="E16" s="1"/>
    </row>
    <row r="17" spans="1:5" s="8" customFormat="1" ht="12.75">
      <c r="A17" s="28" t="s">
        <v>11</v>
      </c>
      <c r="B17" s="4">
        <v>3012</v>
      </c>
      <c r="C17" s="4">
        <v>573</v>
      </c>
      <c r="D17" s="22">
        <f>SUM(B17:C17)</f>
        <v>3585</v>
      </c>
      <c r="E17" s="1"/>
    </row>
    <row r="18" spans="1:5" s="8" customFormat="1" ht="12.75">
      <c r="A18" s="28" t="s">
        <v>12</v>
      </c>
      <c r="B18" s="46">
        <v>2644</v>
      </c>
      <c r="C18" s="46">
        <v>173</v>
      </c>
      <c r="D18" s="22">
        <f aca="true" t="shared" si="1" ref="D18:D33">SUM(B18:C18)</f>
        <v>2817</v>
      </c>
      <c r="E18" s="1"/>
    </row>
    <row r="19" spans="1:5" s="8" customFormat="1" ht="12.75">
      <c r="A19" s="28" t="s">
        <v>330</v>
      </c>
      <c r="B19" s="46">
        <v>3518</v>
      </c>
      <c r="C19" s="46">
        <v>247</v>
      </c>
      <c r="D19" s="22">
        <f t="shared" si="1"/>
        <v>3765</v>
      </c>
      <c r="E19" s="1"/>
    </row>
    <row r="20" spans="1:5" s="8" customFormat="1" ht="12.75">
      <c r="A20" s="28" t="s">
        <v>13</v>
      </c>
      <c r="B20" s="4">
        <v>615</v>
      </c>
      <c r="C20" s="4">
        <v>121</v>
      </c>
      <c r="D20" s="22">
        <f t="shared" si="1"/>
        <v>736</v>
      </c>
      <c r="E20" s="1"/>
    </row>
    <row r="21" spans="1:5" s="8" customFormat="1" ht="12.75">
      <c r="A21" s="28" t="s">
        <v>14</v>
      </c>
      <c r="B21" s="4">
        <v>4072</v>
      </c>
      <c r="C21" s="4">
        <v>728</v>
      </c>
      <c r="D21" s="22">
        <f t="shared" si="1"/>
        <v>4800</v>
      </c>
      <c r="E21" s="1"/>
    </row>
    <row r="22" spans="1:5" s="8" customFormat="1" ht="12.75">
      <c r="A22" s="28" t="s">
        <v>15</v>
      </c>
      <c r="B22" s="4">
        <v>2060</v>
      </c>
      <c r="C22" s="4">
        <v>237</v>
      </c>
      <c r="D22" s="22">
        <f t="shared" si="1"/>
        <v>2297</v>
      </c>
      <c r="E22" s="1"/>
    </row>
    <row r="23" spans="1:5" s="8" customFormat="1" ht="12.75">
      <c r="A23" s="28" t="s">
        <v>321</v>
      </c>
      <c r="B23" s="4">
        <v>1359</v>
      </c>
      <c r="C23" s="4">
        <v>255</v>
      </c>
      <c r="D23" s="22">
        <f t="shared" si="1"/>
        <v>1614</v>
      </c>
      <c r="E23" s="1"/>
    </row>
    <row r="24" spans="1:5" s="8" customFormat="1" ht="12.75">
      <c r="A24" s="28" t="s">
        <v>340</v>
      </c>
      <c r="B24" s="46">
        <v>1066</v>
      </c>
      <c r="C24" s="46">
        <v>67</v>
      </c>
      <c r="D24" s="22">
        <f t="shared" si="1"/>
        <v>1133</v>
      </c>
      <c r="E24" s="1"/>
    </row>
    <row r="25" spans="1:5" s="8" customFormat="1" ht="12.75">
      <c r="A25" s="28" t="s">
        <v>322</v>
      </c>
      <c r="B25" s="4">
        <v>1235</v>
      </c>
      <c r="C25" s="4">
        <v>124</v>
      </c>
      <c r="D25" s="22">
        <f t="shared" si="1"/>
        <v>1359</v>
      </c>
      <c r="E25" s="1"/>
    </row>
    <row r="26" spans="1:5" s="8" customFormat="1" ht="12.75">
      <c r="A26" s="28" t="s">
        <v>323</v>
      </c>
      <c r="B26" s="4">
        <v>1158</v>
      </c>
      <c r="C26" s="4">
        <v>75</v>
      </c>
      <c r="D26" s="22">
        <f t="shared" si="1"/>
        <v>1233</v>
      </c>
      <c r="E26" s="1"/>
    </row>
    <row r="27" spans="1:6" s="8" customFormat="1" ht="12.75">
      <c r="A27" s="28" t="s">
        <v>324</v>
      </c>
      <c r="B27" s="4">
        <v>984</v>
      </c>
      <c r="C27" s="4">
        <v>47</v>
      </c>
      <c r="D27" s="22">
        <f t="shared" si="1"/>
        <v>1031</v>
      </c>
      <c r="E27" s="1"/>
      <c r="F27" s="1"/>
    </row>
    <row r="28" spans="1:6" s="8" customFormat="1" ht="12.75">
      <c r="A28" s="28" t="s">
        <v>325</v>
      </c>
      <c r="B28" s="4">
        <v>1627</v>
      </c>
      <c r="C28" s="4">
        <v>190</v>
      </c>
      <c r="D28" s="22">
        <f t="shared" si="1"/>
        <v>1817</v>
      </c>
      <c r="E28" s="1"/>
      <c r="F28" s="1"/>
    </row>
    <row r="29" spans="1:6" s="8" customFormat="1" ht="12.75">
      <c r="A29" s="28" t="s">
        <v>348</v>
      </c>
      <c r="B29" s="4">
        <v>3554</v>
      </c>
      <c r="C29" s="4">
        <v>623</v>
      </c>
      <c r="D29" s="22">
        <f t="shared" si="1"/>
        <v>4177</v>
      </c>
      <c r="E29" s="1"/>
      <c r="F29" s="1"/>
    </row>
    <row r="30" spans="1:6" s="8" customFormat="1" ht="12.75">
      <c r="A30" s="28" t="s">
        <v>16</v>
      </c>
      <c r="B30" s="4">
        <v>1246</v>
      </c>
      <c r="C30" s="4">
        <v>148</v>
      </c>
      <c r="D30" s="22">
        <f t="shared" si="1"/>
        <v>1394</v>
      </c>
      <c r="E30" s="1"/>
      <c r="F30" s="1"/>
    </row>
    <row r="31" spans="1:6" s="8" customFormat="1" ht="12.75">
      <c r="A31" s="28" t="s">
        <v>17</v>
      </c>
      <c r="B31" s="4">
        <v>1728</v>
      </c>
      <c r="C31" s="4">
        <v>220</v>
      </c>
      <c r="D31" s="22">
        <f t="shared" si="1"/>
        <v>1948</v>
      </c>
      <c r="E31" s="1"/>
      <c r="F31" s="1"/>
    </row>
    <row r="32" spans="1:6" s="8" customFormat="1" ht="12.75">
      <c r="A32" s="28" t="s">
        <v>18</v>
      </c>
      <c r="B32" s="4">
        <v>1724</v>
      </c>
      <c r="C32" s="4">
        <v>174</v>
      </c>
      <c r="D32" s="22">
        <f t="shared" si="1"/>
        <v>1898</v>
      </c>
      <c r="E32" s="1"/>
      <c r="F32" s="1"/>
    </row>
    <row r="33" spans="1:6" s="8" customFormat="1" ht="13.5" thickBot="1">
      <c r="A33" s="29" t="s">
        <v>307</v>
      </c>
      <c r="B33" s="24">
        <f>SUM(B17:B32)</f>
        <v>31602</v>
      </c>
      <c r="C33" s="24">
        <f>SUM(C17:C32)</f>
        <v>4002</v>
      </c>
      <c r="D33" s="22">
        <f t="shared" si="1"/>
        <v>35604</v>
      </c>
      <c r="E33" s="1"/>
      <c r="F33" s="1"/>
    </row>
    <row r="34" spans="1:6" s="8" customFormat="1" ht="13.5" thickBot="1">
      <c r="A34" s="12"/>
      <c r="B34" s="11"/>
      <c r="C34" s="12"/>
      <c r="D34" s="12"/>
      <c r="E34" s="1"/>
      <c r="F34" s="1"/>
    </row>
    <row r="35" spans="1:6" s="8" customFormat="1" ht="12.75">
      <c r="A35" s="67" t="s">
        <v>294</v>
      </c>
      <c r="B35" s="68"/>
      <c r="C35" s="68"/>
      <c r="D35" s="69"/>
      <c r="E35" s="1"/>
      <c r="F35" s="1"/>
    </row>
    <row r="36" spans="1:4" ht="12.75">
      <c r="A36" s="28"/>
      <c r="B36" s="42" t="s">
        <v>291</v>
      </c>
      <c r="C36" s="42" t="s">
        <v>292</v>
      </c>
      <c r="D36" s="43" t="s">
        <v>290</v>
      </c>
    </row>
    <row r="37" spans="1:4" ht="12.75">
      <c r="A37" s="28" t="s">
        <v>19</v>
      </c>
      <c r="B37" s="4">
        <v>365</v>
      </c>
      <c r="C37" s="4">
        <v>45</v>
      </c>
      <c r="D37" s="22">
        <f>SUM(B37:C37)</f>
        <v>410</v>
      </c>
    </row>
    <row r="38" spans="1:4" ht="12.75">
      <c r="A38" s="28" t="s">
        <v>20</v>
      </c>
      <c r="B38" s="4">
        <v>1680</v>
      </c>
      <c r="C38" s="4">
        <v>304</v>
      </c>
      <c r="D38" s="22">
        <f aca="true" t="shared" si="2" ref="D38:D56">SUM(B38:C38)</f>
        <v>1984</v>
      </c>
    </row>
    <row r="39" spans="1:4" ht="12.75">
      <c r="A39" s="28" t="s">
        <v>21</v>
      </c>
      <c r="B39" s="4">
        <v>422</v>
      </c>
      <c r="C39" s="4">
        <v>37</v>
      </c>
      <c r="D39" s="22">
        <f t="shared" si="2"/>
        <v>459</v>
      </c>
    </row>
    <row r="40" spans="1:4" ht="12.75">
      <c r="A40" s="28" t="s">
        <v>22</v>
      </c>
      <c r="B40" s="4">
        <v>187</v>
      </c>
      <c r="C40" s="4">
        <v>22</v>
      </c>
      <c r="D40" s="22">
        <f t="shared" si="2"/>
        <v>209</v>
      </c>
    </row>
    <row r="41" spans="1:4" ht="12.75">
      <c r="A41" s="28" t="s">
        <v>23</v>
      </c>
      <c r="B41" s="4">
        <v>4553</v>
      </c>
      <c r="C41" s="4">
        <v>759</v>
      </c>
      <c r="D41" s="22">
        <f t="shared" si="2"/>
        <v>5312</v>
      </c>
    </row>
    <row r="42" spans="1:4" ht="12.75">
      <c r="A42" s="28" t="s">
        <v>24</v>
      </c>
      <c r="B42" s="4">
        <v>256</v>
      </c>
      <c r="C42" s="4">
        <v>37</v>
      </c>
      <c r="D42" s="22">
        <f t="shared" si="2"/>
        <v>293</v>
      </c>
    </row>
    <row r="43" spans="1:4" ht="12.75">
      <c r="A43" s="28" t="s">
        <v>25</v>
      </c>
      <c r="B43" s="4">
        <v>795</v>
      </c>
      <c r="C43" s="4">
        <v>73</v>
      </c>
      <c r="D43" s="22">
        <f t="shared" si="2"/>
        <v>868</v>
      </c>
    </row>
    <row r="44" spans="1:4" ht="12.75">
      <c r="A44" s="28" t="s">
        <v>26</v>
      </c>
      <c r="B44" s="4">
        <v>820</v>
      </c>
      <c r="C44" s="4">
        <v>149</v>
      </c>
      <c r="D44" s="22">
        <f t="shared" si="2"/>
        <v>969</v>
      </c>
    </row>
    <row r="45" spans="1:4" ht="12.75">
      <c r="A45" s="28" t="s">
        <v>27</v>
      </c>
      <c r="B45" s="4">
        <v>89</v>
      </c>
      <c r="C45" s="4">
        <v>37</v>
      </c>
      <c r="D45" s="22">
        <f t="shared" si="2"/>
        <v>126</v>
      </c>
    </row>
    <row r="46" spans="1:4" ht="12.75">
      <c r="A46" s="28" t="s">
        <v>28</v>
      </c>
      <c r="B46" s="4">
        <v>23</v>
      </c>
      <c r="C46" s="4">
        <v>16</v>
      </c>
      <c r="D46" s="22">
        <f t="shared" si="2"/>
        <v>39</v>
      </c>
    </row>
    <row r="47" spans="1:4" ht="12.75">
      <c r="A47" s="28" t="s">
        <v>29</v>
      </c>
      <c r="B47" s="4">
        <v>523</v>
      </c>
      <c r="C47" s="4">
        <v>175</v>
      </c>
      <c r="D47" s="22">
        <f t="shared" si="2"/>
        <v>698</v>
      </c>
    </row>
    <row r="48" spans="1:4" ht="12.75">
      <c r="A48" s="28" t="s">
        <v>30</v>
      </c>
      <c r="B48" s="4">
        <v>1307</v>
      </c>
      <c r="C48" s="4">
        <v>190</v>
      </c>
      <c r="D48" s="22">
        <f t="shared" si="2"/>
        <v>1497</v>
      </c>
    </row>
    <row r="49" spans="1:4" ht="12.75">
      <c r="A49" s="28" t="s">
        <v>31</v>
      </c>
      <c r="B49" s="4">
        <v>2616</v>
      </c>
      <c r="C49" s="4">
        <v>660</v>
      </c>
      <c r="D49" s="22">
        <f t="shared" si="2"/>
        <v>3276</v>
      </c>
    </row>
    <row r="50" spans="1:4" ht="12.75">
      <c r="A50" s="28" t="s">
        <v>32</v>
      </c>
      <c r="B50" s="4">
        <v>1957</v>
      </c>
      <c r="C50" s="4">
        <v>295</v>
      </c>
      <c r="D50" s="22">
        <f t="shared" si="2"/>
        <v>2252</v>
      </c>
    </row>
    <row r="51" spans="1:4" ht="12.75">
      <c r="A51" s="28" t="s">
        <v>33</v>
      </c>
      <c r="B51" s="4">
        <v>887</v>
      </c>
      <c r="C51" s="4">
        <v>138</v>
      </c>
      <c r="D51" s="22">
        <f t="shared" si="2"/>
        <v>1025</v>
      </c>
    </row>
    <row r="52" spans="1:4" ht="12.75">
      <c r="A52" s="28" t="s">
        <v>34</v>
      </c>
      <c r="B52" s="4">
        <v>1440</v>
      </c>
      <c r="C52" s="4">
        <v>202</v>
      </c>
      <c r="D52" s="22">
        <f t="shared" si="2"/>
        <v>1642</v>
      </c>
    </row>
    <row r="53" spans="1:4" ht="12.75">
      <c r="A53" s="28" t="s">
        <v>35</v>
      </c>
      <c r="B53" s="4">
        <v>1441</v>
      </c>
      <c r="C53" s="4">
        <v>265</v>
      </c>
      <c r="D53" s="22">
        <f t="shared" si="2"/>
        <v>1706</v>
      </c>
    </row>
    <row r="54" spans="1:4" ht="12.75">
      <c r="A54" s="28" t="s">
        <v>326</v>
      </c>
      <c r="B54" s="46">
        <v>2469</v>
      </c>
      <c r="C54" s="46">
        <v>392</v>
      </c>
      <c r="D54" s="47">
        <f t="shared" si="2"/>
        <v>2861</v>
      </c>
    </row>
    <row r="55" spans="1:4" ht="12.75">
      <c r="A55" s="28" t="s">
        <v>36</v>
      </c>
      <c r="B55" s="46">
        <v>3616</v>
      </c>
      <c r="C55" s="46">
        <v>779</v>
      </c>
      <c r="D55" s="22">
        <f t="shared" si="2"/>
        <v>4395</v>
      </c>
    </row>
    <row r="56" spans="1:4" ht="12.75">
      <c r="A56" s="39" t="s">
        <v>10</v>
      </c>
      <c r="B56" s="9">
        <f>SUM(B37:B55)</f>
        <v>25446</v>
      </c>
      <c r="C56" s="9">
        <f>SUM(C37:C55)</f>
        <v>4575</v>
      </c>
      <c r="D56" s="22">
        <f t="shared" si="2"/>
        <v>30021</v>
      </c>
    </row>
    <row r="57" spans="1:4" ht="8.25" customHeight="1" thickBot="1">
      <c r="A57" s="13"/>
      <c r="B57" s="14"/>
      <c r="C57" s="14"/>
      <c r="D57" s="15"/>
    </row>
    <row r="58" spans="1:4" ht="12.75">
      <c r="A58" s="1" t="s">
        <v>341</v>
      </c>
      <c r="C58" s="55"/>
      <c r="D58" s="56"/>
    </row>
  </sheetData>
  <sheetProtection/>
  <mergeCells count="3">
    <mergeCell ref="B1:D1"/>
    <mergeCell ref="A15:D15"/>
    <mergeCell ref="A35:D35"/>
  </mergeCells>
  <printOptions gridLines="1"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17.8515625" style="1" customWidth="1"/>
    <col min="2" max="2" width="8.140625" style="1" bestFit="1" customWidth="1"/>
    <col min="3" max="3" width="9.421875" style="1" bestFit="1" customWidth="1"/>
    <col min="4" max="4" width="9.7109375" style="1" customWidth="1"/>
    <col min="5" max="5" width="4.28125" style="1" customWidth="1"/>
    <col min="6" max="6" width="25.8515625" style="1" bestFit="1" customWidth="1"/>
    <col min="7" max="16384" width="9.140625" style="1" customWidth="1"/>
  </cols>
  <sheetData>
    <row r="1" spans="1:4" ht="15" customHeight="1">
      <c r="A1" s="70" t="s">
        <v>295</v>
      </c>
      <c r="B1" s="71"/>
      <c r="C1" s="71"/>
      <c r="D1" s="72"/>
    </row>
    <row r="2" spans="1:4" ht="12.75">
      <c r="A2" s="21">
        <v>42682</v>
      </c>
      <c r="B2" s="3" t="s">
        <v>291</v>
      </c>
      <c r="C2" s="3" t="s">
        <v>292</v>
      </c>
      <c r="D2" s="16" t="s">
        <v>290</v>
      </c>
    </row>
    <row r="3" spans="1:4" ht="12.75">
      <c r="A3" s="19" t="s">
        <v>37</v>
      </c>
      <c r="B3" s="4">
        <v>983</v>
      </c>
      <c r="C3" s="4">
        <v>72</v>
      </c>
      <c r="D3" s="22">
        <f>SUM(B3:C3)</f>
        <v>1055</v>
      </c>
    </row>
    <row r="4" spans="1:4" ht="12.75">
      <c r="A4" s="19" t="s">
        <v>38</v>
      </c>
      <c r="B4" s="4">
        <v>1996</v>
      </c>
      <c r="C4" s="4">
        <v>227</v>
      </c>
      <c r="D4" s="22">
        <f aca="true" t="shared" si="0" ref="D4:D30">SUM(B4:C4)</f>
        <v>2223</v>
      </c>
    </row>
    <row r="5" spans="1:4" ht="12.75">
      <c r="A5" s="19" t="s">
        <v>39</v>
      </c>
      <c r="B5" s="4">
        <v>902</v>
      </c>
      <c r="C5" s="4">
        <v>161</v>
      </c>
      <c r="D5" s="22">
        <f t="shared" si="0"/>
        <v>1063</v>
      </c>
    </row>
    <row r="6" spans="1:4" ht="12.75">
      <c r="A6" s="19" t="s">
        <v>40</v>
      </c>
      <c r="B6" s="4">
        <v>1182</v>
      </c>
      <c r="C6" s="4">
        <v>110</v>
      </c>
      <c r="D6" s="22">
        <f t="shared" si="0"/>
        <v>1292</v>
      </c>
    </row>
    <row r="7" spans="1:4" ht="12.75">
      <c r="A7" s="19" t="s">
        <v>41</v>
      </c>
      <c r="B7" s="4">
        <v>424</v>
      </c>
      <c r="C7" s="4">
        <v>38</v>
      </c>
      <c r="D7" s="22">
        <f t="shared" si="0"/>
        <v>462</v>
      </c>
    </row>
    <row r="8" spans="1:4" ht="12.75">
      <c r="A8" s="19" t="s">
        <v>58</v>
      </c>
      <c r="B8" s="4">
        <v>626</v>
      </c>
      <c r="C8" s="4">
        <v>74</v>
      </c>
      <c r="D8" s="22">
        <f t="shared" si="0"/>
        <v>700</v>
      </c>
    </row>
    <row r="9" spans="1:4" ht="12.75">
      <c r="A9" s="19" t="s">
        <v>42</v>
      </c>
      <c r="B9" s="4">
        <v>1674</v>
      </c>
      <c r="C9" s="4">
        <v>125</v>
      </c>
      <c r="D9" s="22">
        <f t="shared" si="0"/>
        <v>1799</v>
      </c>
    </row>
    <row r="10" spans="1:4" ht="12.75">
      <c r="A10" s="19" t="s">
        <v>43</v>
      </c>
      <c r="B10" s="4">
        <v>2656</v>
      </c>
      <c r="C10" s="4">
        <v>237</v>
      </c>
      <c r="D10" s="22">
        <f t="shared" si="0"/>
        <v>2893</v>
      </c>
    </row>
    <row r="11" spans="1:4" ht="12.75">
      <c r="A11" s="19" t="s">
        <v>44</v>
      </c>
      <c r="B11" s="4">
        <v>2248</v>
      </c>
      <c r="C11" s="4">
        <v>79</v>
      </c>
      <c r="D11" s="22">
        <f t="shared" si="0"/>
        <v>2327</v>
      </c>
    </row>
    <row r="12" spans="1:4" ht="12.75">
      <c r="A12" s="19" t="s">
        <v>45</v>
      </c>
      <c r="B12" s="4">
        <v>2321</v>
      </c>
      <c r="C12" s="4">
        <v>223</v>
      </c>
      <c r="D12" s="22">
        <f t="shared" si="0"/>
        <v>2544</v>
      </c>
    </row>
    <row r="13" spans="1:4" ht="12.75">
      <c r="A13" s="19" t="s">
        <v>311</v>
      </c>
      <c r="B13" s="4">
        <v>2152</v>
      </c>
      <c r="C13" s="4">
        <v>236</v>
      </c>
      <c r="D13" s="22">
        <f t="shared" si="0"/>
        <v>2388</v>
      </c>
    </row>
    <row r="14" spans="1:5" ht="12.75">
      <c r="A14" s="19" t="s">
        <v>331</v>
      </c>
      <c r="B14" s="46">
        <v>2369</v>
      </c>
      <c r="C14" s="46">
        <v>222</v>
      </c>
      <c r="D14" s="22">
        <f t="shared" si="0"/>
        <v>2591</v>
      </c>
      <c r="E14" s="1" t="s">
        <v>308</v>
      </c>
    </row>
    <row r="15" spans="1:4" ht="12.75">
      <c r="A15" s="19" t="s">
        <v>332</v>
      </c>
      <c r="B15" s="46">
        <v>2763</v>
      </c>
      <c r="C15" s="46">
        <v>274</v>
      </c>
      <c r="D15" s="22">
        <f t="shared" si="0"/>
        <v>3037</v>
      </c>
    </row>
    <row r="16" spans="1:4" ht="12.75">
      <c r="A16" s="19" t="s">
        <v>305</v>
      </c>
      <c r="B16" s="4">
        <v>1112</v>
      </c>
      <c r="C16" s="4">
        <v>94</v>
      </c>
      <c r="D16" s="22">
        <f t="shared" si="0"/>
        <v>1206</v>
      </c>
    </row>
    <row r="17" spans="1:4" ht="12.75">
      <c r="A17" s="19" t="s">
        <v>46</v>
      </c>
      <c r="B17" s="4">
        <v>430</v>
      </c>
      <c r="C17" s="4">
        <v>29</v>
      </c>
      <c r="D17" s="22">
        <f t="shared" si="0"/>
        <v>459</v>
      </c>
    </row>
    <row r="18" spans="1:4" ht="12.75">
      <c r="A18" s="19" t="s">
        <v>47</v>
      </c>
      <c r="B18" s="4">
        <v>380</v>
      </c>
      <c r="C18" s="4">
        <v>68</v>
      </c>
      <c r="D18" s="22">
        <f t="shared" si="0"/>
        <v>448</v>
      </c>
    </row>
    <row r="19" spans="1:4" ht="12.75">
      <c r="A19" s="19" t="s">
        <v>48</v>
      </c>
      <c r="B19" s="4">
        <v>632</v>
      </c>
      <c r="C19" s="4">
        <v>50</v>
      </c>
      <c r="D19" s="22">
        <f t="shared" si="0"/>
        <v>682</v>
      </c>
    </row>
    <row r="20" spans="1:4" ht="12.75">
      <c r="A20" s="19" t="s">
        <v>49</v>
      </c>
      <c r="B20" s="4">
        <v>3256</v>
      </c>
      <c r="C20" s="4">
        <v>284</v>
      </c>
      <c r="D20" s="22">
        <f t="shared" si="0"/>
        <v>3540</v>
      </c>
    </row>
    <row r="21" spans="1:10" ht="12.75">
      <c r="A21" s="19" t="s">
        <v>50</v>
      </c>
      <c r="B21" s="4">
        <v>133</v>
      </c>
      <c r="C21" s="4">
        <v>10</v>
      </c>
      <c r="D21" s="22">
        <f t="shared" si="0"/>
        <v>143</v>
      </c>
      <c r="J21" s="44" t="s">
        <v>308</v>
      </c>
    </row>
    <row r="22" spans="1:4" ht="12.75">
      <c r="A22" s="19" t="s">
        <v>310</v>
      </c>
      <c r="B22" s="4">
        <v>691</v>
      </c>
      <c r="C22" s="4">
        <v>94</v>
      </c>
      <c r="D22" s="22">
        <f t="shared" si="0"/>
        <v>785</v>
      </c>
    </row>
    <row r="23" spans="1:4" ht="12.75">
      <c r="A23" s="19" t="s">
        <v>51</v>
      </c>
      <c r="B23" s="4">
        <v>383</v>
      </c>
      <c r="C23" s="4">
        <v>31</v>
      </c>
      <c r="D23" s="22">
        <f t="shared" si="0"/>
        <v>414</v>
      </c>
    </row>
    <row r="24" spans="1:4" ht="12.75">
      <c r="A24" s="19" t="s">
        <v>52</v>
      </c>
      <c r="B24" s="4">
        <v>488</v>
      </c>
      <c r="C24" s="4">
        <v>32</v>
      </c>
      <c r="D24" s="22">
        <f t="shared" si="0"/>
        <v>520</v>
      </c>
    </row>
    <row r="25" spans="1:4" ht="12.75">
      <c r="A25" s="19" t="s">
        <v>53</v>
      </c>
      <c r="B25" s="4">
        <v>3639</v>
      </c>
      <c r="C25" s="4">
        <v>279</v>
      </c>
      <c r="D25" s="22">
        <f t="shared" si="0"/>
        <v>3918</v>
      </c>
    </row>
    <row r="26" spans="1:4" ht="12.75">
      <c r="A26" s="19" t="s">
        <v>54</v>
      </c>
      <c r="B26" s="4">
        <v>983</v>
      </c>
      <c r="C26" s="4">
        <v>47</v>
      </c>
      <c r="D26" s="22">
        <f t="shared" si="0"/>
        <v>1030</v>
      </c>
    </row>
    <row r="27" spans="1:4" ht="12.75">
      <c r="A27" s="19" t="s">
        <v>55</v>
      </c>
      <c r="B27" s="4">
        <v>1946</v>
      </c>
      <c r="C27" s="4">
        <v>212</v>
      </c>
      <c r="D27" s="22">
        <f t="shared" si="0"/>
        <v>2158</v>
      </c>
    </row>
    <row r="28" spans="1:4" ht="12.75">
      <c r="A28" s="19" t="s">
        <v>56</v>
      </c>
      <c r="B28" s="4">
        <v>926</v>
      </c>
      <c r="C28" s="4">
        <v>108</v>
      </c>
      <c r="D28" s="22">
        <f t="shared" si="0"/>
        <v>1034</v>
      </c>
    </row>
    <row r="29" spans="1:4" ht="12.75">
      <c r="A29" s="19" t="s">
        <v>57</v>
      </c>
      <c r="B29" s="4">
        <v>1669</v>
      </c>
      <c r="C29" s="4">
        <v>146</v>
      </c>
      <c r="D29" s="22">
        <f t="shared" si="0"/>
        <v>1815</v>
      </c>
    </row>
    <row r="30" spans="1:4" s="6" customFormat="1" ht="13.5" thickBot="1">
      <c r="A30" s="23" t="s">
        <v>10</v>
      </c>
      <c r="B30" s="24">
        <f>SUM(B3:B29)</f>
        <v>38964</v>
      </c>
      <c r="C30" s="24">
        <f>SUM(C3:C29)</f>
        <v>3562</v>
      </c>
      <c r="D30" s="61">
        <f t="shared" si="0"/>
        <v>42526</v>
      </c>
    </row>
    <row r="31" spans="1:4" ht="5.25" customHeight="1" thickBot="1">
      <c r="A31" s="73" t="s">
        <v>308</v>
      </c>
      <c r="B31" s="74"/>
      <c r="C31" s="14"/>
      <c r="D31" s="15"/>
    </row>
  </sheetData>
  <sheetProtection/>
  <mergeCells count="2">
    <mergeCell ref="A1:D1"/>
    <mergeCell ref="A31:B31"/>
  </mergeCells>
  <printOptions gridLines="1"/>
  <pageMargins left="0.45" right="0.2" top="0.25" bottom="0.2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="130" zoomScaleNormal="130" zoomScalePageLayoutView="0" workbookViewId="0" topLeftCell="A1">
      <selection activeCell="C50" sqref="C50"/>
    </sheetView>
  </sheetViews>
  <sheetFormatPr defaultColWidth="9.140625" defaultRowHeight="12.75"/>
  <cols>
    <col min="1" max="1" width="23.57421875" style="1" customWidth="1"/>
    <col min="2" max="2" width="8.140625" style="1" bestFit="1" customWidth="1"/>
    <col min="3" max="3" width="9.421875" style="1" bestFit="1" customWidth="1"/>
    <col min="4" max="4" width="9.7109375" style="1" customWidth="1"/>
    <col min="5" max="5" width="4.28125" style="1" customWidth="1"/>
    <col min="6" max="6" width="25.8515625" style="1" bestFit="1" customWidth="1"/>
    <col min="7" max="16384" width="9.140625" style="1" customWidth="1"/>
  </cols>
  <sheetData>
    <row r="1" spans="1:4" ht="15" customHeight="1">
      <c r="A1" s="70" t="s">
        <v>296</v>
      </c>
      <c r="B1" s="71"/>
      <c r="C1" s="71"/>
      <c r="D1" s="72"/>
    </row>
    <row r="2" spans="1:4" ht="12.75">
      <c r="A2" s="57">
        <v>42682</v>
      </c>
      <c r="B2" s="3" t="s">
        <v>291</v>
      </c>
      <c r="C2" s="3" t="s">
        <v>292</v>
      </c>
      <c r="D2" s="16" t="s">
        <v>290</v>
      </c>
    </row>
    <row r="3" spans="1:4" ht="12.75">
      <c r="A3" s="17" t="s">
        <v>59</v>
      </c>
      <c r="B3" s="2">
        <v>0</v>
      </c>
      <c r="C3" s="2">
        <v>0</v>
      </c>
      <c r="D3" s="18">
        <f>SUM(B3:C3)</f>
        <v>0</v>
      </c>
    </row>
    <row r="4" spans="1:4" ht="12.75">
      <c r="A4" s="36" t="s">
        <v>60</v>
      </c>
      <c r="B4" s="37">
        <v>0</v>
      </c>
      <c r="C4" s="37">
        <v>0</v>
      </c>
      <c r="D4" s="18">
        <f aca="true" t="shared" si="0" ref="D4:D46">SUM(B4:C4)</f>
        <v>0</v>
      </c>
    </row>
    <row r="5" spans="1:4" ht="12.75">
      <c r="A5" s="19" t="s">
        <v>61</v>
      </c>
      <c r="B5" s="2">
        <v>0</v>
      </c>
      <c r="C5" s="2">
        <v>0</v>
      </c>
      <c r="D5" s="18">
        <f t="shared" si="0"/>
        <v>0</v>
      </c>
    </row>
    <row r="6" spans="1:4" ht="12.75">
      <c r="A6" s="19" t="s">
        <v>320</v>
      </c>
      <c r="B6" s="4">
        <v>3750</v>
      </c>
      <c r="C6" s="4">
        <v>315</v>
      </c>
      <c r="D6" s="18">
        <f t="shared" si="0"/>
        <v>4065</v>
      </c>
    </row>
    <row r="7" spans="1:4" ht="12.75">
      <c r="A7" s="36" t="s">
        <v>62</v>
      </c>
      <c r="B7" s="46">
        <v>2</v>
      </c>
      <c r="C7" s="46">
        <v>0</v>
      </c>
      <c r="D7" s="18">
        <f t="shared" si="0"/>
        <v>2</v>
      </c>
    </row>
    <row r="8" spans="1:4" ht="12.75">
      <c r="A8" s="19" t="s">
        <v>63</v>
      </c>
      <c r="B8" s="4">
        <v>429</v>
      </c>
      <c r="C8" s="4">
        <v>64</v>
      </c>
      <c r="D8" s="18">
        <f t="shared" si="0"/>
        <v>493</v>
      </c>
    </row>
    <row r="9" spans="1:4" ht="12.75">
      <c r="A9" s="36" t="s">
        <v>64</v>
      </c>
      <c r="B9" s="46">
        <v>0</v>
      </c>
      <c r="C9" s="46">
        <v>0</v>
      </c>
      <c r="D9" s="18">
        <f t="shared" si="0"/>
        <v>0</v>
      </c>
    </row>
    <row r="10" spans="1:4" ht="12.75">
      <c r="A10" s="19" t="s">
        <v>65</v>
      </c>
      <c r="B10" s="4">
        <v>159</v>
      </c>
      <c r="C10" s="4">
        <v>21</v>
      </c>
      <c r="D10" s="18">
        <f t="shared" si="0"/>
        <v>180</v>
      </c>
    </row>
    <row r="11" spans="1:4" ht="12.75">
      <c r="A11" s="19" t="s">
        <v>66</v>
      </c>
      <c r="B11" s="4">
        <v>978</v>
      </c>
      <c r="C11" s="4">
        <v>85</v>
      </c>
      <c r="D11" s="18">
        <f t="shared" si="0"/>
        <v>1063</v>
      </c>
    </row>
    <row r="12" spans="1:4" ht="12.75">
      <c r="A12" s="19" t="s">
        <v>67</v>
      </c>
      <c r="B12" s="4">
        <v>323</v>
      </c>
      <c r="C12" s="4">
        <v>29</v>
      </c>
      <c r="D12" s="18">
        <f t="shared" si="0"/>
        <v>352</v>
      </c>
    </row>
    <row r="13" spans="1:4" ht="12.75">
      <c r="A13" s="19" t="s">
        <v>68</v>
      </c>
      <c r="B13" s="4">
        <v>0</v>
      </c>
      <c r="C13" s="4">
        <v>0</v>
      </c>
      <c r="D13" s="18">
        <f t="shared" si="0"/>
        <v>0</v>
      </c>
    </row>
    <row r="14" spans="1:5" ht="12.75">
      <c r="A14" s="19" t="s">
        <v>69</v>
      </c>
      <c r="B14" s="4">
        <v>0</v>
      </c>
      <c r="C14" s="4">
        <v>0</v>
      </c>
      <c r="D14" s="18">
        <f t="shared" si="0"/>
        <v>0</v>
      </c>
      <c r="E14" s="1" t="s">
        <v>308</v>
      </c>
    </row>
    <row r="15" spans="1:4" ht="12.75">
      <c r="A15" s="19" t="s">
        <v>70</v>
      </c>
      <c r="B15" s="4">
        <v>462</v>
      </c>
      <c r="C15" s="4">
        <v>50</v>
      </c>
      <c r="D15" s="18">
        <f t="shared" si="0"/>
        <v>512</v>
      </c>
    </row>
    <row r="16" spans="1:4" ht="12.75">
      <c r="A16" s="19" t="s">
        <v>71</v>
      </c>
      <c r="B16" s="4">
        <v>0</v>
      </c>
      <c r="C16" s="4">
        <v>0</v>
      </c>
      <c r="D16" s="18">
        <f t="shared" si="0"/>
        <v>0</v>
      </c>
    </row>
    <row r="17" spans="1:4" ht="12.75">
      <c r="A17" s="19" t="s">
        <v>72</v>
      </c>
      <c r="B17" s="4">
        <v>7</v>
      </c>
      <c r="C17" s="4">
        <v>1</v>
      </c>
      <c r="D17" s="18">
        <f t="shared" si="0"/>
        <v>8</v>
      </c>
    </row>
    <row r="18" spans="1:4" ht="12.75">
      <c r="A18" s="19" t="s">
        <v>98</v>
      </c>
      <c r="B18" s="46">
        <v>151</v>
      </c>
      <c r="C18" s="46">
        <v>29</v>
      </c>
      <c r="D18" s="18">
        <f t="shared" si="0"/>
        <v>180</v>
      </c>
    </row>
    <row r="19" spans="1:4" ht="12.75">
      <c r="A19" s="36" t="s">
        <v>73</v>
      </c>
      <c r="B19" s="46">
        <v>176</v>
      </c>
      <c r="C19" s="46">
        <v>23</v>
      </c>
      <c r="D19" s="18">
        <f t="shared" si="0"/>
        <v>199</v>
      </c>
    </row>
    <row r="20" spans="1:4" ht="12.75">
      <c r="A20" s="19" t="s">
        <v>74</v>
      </c>
      <c r="B20" s="4">
        <v>0</v>
      </c>
      <c r="C20" s="4">
        <v>0</v>
      </c>
      <c r="D20" s="18">
        <f t="shared" si="0"/>
        <v>0</v>
      </c>
    </row>
    <row r="21" spans="1:10" ht="12.75">
      <c r="A21" s="19" t="s">
        <v>75</v>
      </c>
      <c r="B21" s="4">
        <v>1403</v>
      </c>
      <c r="C21" s="4">
        <v>155</v>
      </c>
      <c r="D21" s="18">
        <f t="shared" si="0"/>
        <v>1558</v>
      </c>
      <c r="J21" s="44" t="s">
        <v>308</v>
      </c>
    </row>
    <row r="22" spans="1:4" ht="12.75">
      <c r="A22" s="36" t="s">
        <v>76</v>
      </c>
      <c r="B22" s="46">
        <v>1</v>
      </c>
      <c r="C22" s="46">
        <v>0</v>
      </c>
      <c r="D22" s="18">
        <f t="shared" si="0"/>
        <v>1</v>
      </c>
    </row>
    <row r="23" spans="1:4" ht="12.75">
      <c r="A23" s="19" t="s">
        <v>77</v>
      </c>
      <c r="B23" s="4">
        <v>0</v>
      </c>
      <c r="C23" s="4">
        <v>0</v>
      </c>
      <c r="D23" s="18">
        <f t="shared" si="0"/>
        <v>0</v>
      </c>
    </row>
    <row r="24" spans="1:4" ht="12.75">
      <c r="A24" s="19" t="s">
        <v>97</v>
      </c>
      <c r="B24" s="4">
        <v>565</v>
      </c>
      <c r="C24" s="4">
        <v>73</v>
      </c>
      <c r="D24" s="18">
        <f t="shared" si="0"/>
        <v>638</v>
      </c>
    </row>
    <row r="25" spans="1:4" ht="12.75">
      <c r="A25" s="19" t="s">
        <v>78</v>
      </c>
      <c r="B25" s="4">
        <v>0</v>
      </c>
      <c r="C25" s="4">
        <v>0</v>
      </c>
      <c r="D25" s="18">
        <f t="shared" si="0"/>
        <v>0</v>
      </c>
    </row>
    <row r="26" spans="1:4" ht="12.75">
      <c r="A26" s="19" t="s">
        <v>79</v>
      </c>
      <c r="B26" s="4">
        <v>1471</v>
      </c>
      <c r="C26" s="4">
        <v>181</v>
      </c>
      <c r="D26" s="18">
        <f t="shared" si="0"/>
        <v>1652</v>
      </c>
    </row>
    <row r="27" spans="1:4" ht="12.75">
      <c r="A27" s="19" t="s">
        <v>80</v>
      </c>
      <c r="B27" s="4">
        <v>0</v>
      </c>
      <c r="C27" s="4">
        <v>0</v>
      </c>
      <c r="D27" s="18">
        <f t="shared" si="0"/>
        <v>0</v>
      </c>
    </row>
    <row r="28" spans="1:4" ht="12.75">
      <c r="A28" s="19" t="s">
        <v>81</v>
      </c>
      <c r="B28" s="4">
        <v>0</v>
      </c>
      <c r="C28" s="4">
        <v>0</v>
      </c>
      <c r="D28" s="18">
        <f t="shared" si="0"/>
        <v>0</v>
      </c>
    </row>
    <row r="29" spans="1:4" ht="12.75">
      <c r="A29" s="19" t="s">
        <v>82</v>
      </c>
      <c r="B29" s="4">
        <v>698</v>
      </c>
      <c r="C29" s="4">
        <v>68</v>
      </c>
      <c r="D29" s="18">
        <f t="shared" si="0"/>
        <v>766</v>
      </c>
    </row>
    <row r="30" spans="1:4" s="6" customFormat="1" ht="12.75">
      <c r="A30" s="19" t="s">
        <v>83</v>
      </c>
      <c r="B30" s="4">
        <v>14</v>
      </c>
      <c r="C30" s="4">
        <v>7</v>
      </c>
      <c r="D30" s="18">
        <f t="shared" si="0"/>
        <v>21</v>
      </c>
    </row>
    <row r="31" spans="1:4" ht="12" customHeight="1">
      <c r="A31" s="19" t="s">
        <v>84</v>
      </c>
      <c r="B31" s="4">
        <v>902</v>
      </c>
      <c r="C31" s="4">
        <v>123</v>
      </c>
      <c r="D31" s="18">
        <f t="shared" si="0"/>
        <v>1025</v>
      </c>
    </row>
    <row r="32" spans="1:4" ht="12.75">
      <c r="A32" s="19" t="s">
        <v>85</v>
      </c>
      <c r="B32" s="4">
        <v>0</v>
      </c>
      <c r="C32" s="4">
        <v>0</v>
      </c>
      <c r="D32" s="18">
        <f t="shared" si="0"/>
        <v>0</v>
      </c>
    </row>
    <row r="33" spans="1:4" ht="12.75">
      <c r="A33" s="36" t="s">
        <v>86</v>
      </c>
      <c r="B33" s="46">
        <v>3</v>
      </c>
      <c r="C33" s="46">
        <v>1</v>
      </c>
      <c r="D33" s="18">
        <f t="shared" si="0"/>
        <v>4</v>
      </c>
    </row>
    <row r="34" spans="1:4" ht="12.75">
      <c r="A34" s="19" t="s">
        <v>87</v>
      </c>
      <c r="B34" s="4">
        <v>422</v>
      </c>
      <c r="C34" s="4">
        <v>65</v>
      </c>
      <c r="D34" s="18">
        <f t="shared" si="0"/>
        <v>487</v>
      </c>
    </row>
    <row r="35" spans="1:4" ht="12.75">
      <c r="A35" s="19" t="s">
        <v>88</v>
      </c>
      <c r="B35" s="4">
        <v>188</v>
      </c>
      <c r="C35" s="4">
        <v>72</v>
      </c>
      <c r="D35" s="18">
        <f t="shared" si="0"/>
        <v>260</v>
      </c>
    </row>
    <row r="36" spans="1:4" ht="12.75">
      <c r="A36" s="19" t="s">
        <v>89</v>
      </c>
      <c r="B36" s="4">
        <v>0</v>
      </c>
      <c r="C36" s="4">
        <v>0</v>
      </c>
      <c r="D36" s="18">
        <f t="shared" si="0"/>
        <v>0</v>
      </c>
    </row>
    <row r="37" spans="1:4" ht="12.75">
      <c r="A37" s="19" t="s">
        <v>99</v>
      </c>
      <c r="B37" s="4">
        <v>0</v>
      </c>
      <c r="C37" s="4">
        <v>0</v>
      </c>
      <c r="D37" s="18">
        <f t="shared" si="0"/>
        <v>0</v>
      </c>
    </row>
    <row r="38" spans="1:4" ht="12.75">
      <c r="A38" s="19" t="s">
        <v>90</v>
      </c>
      <c r="B38" s="4">
        <v>219</v>
      </c>
      <c r="C38" s="4">
        <v>40</v>
      </c>
      <c r="D38" s="18">
        <f t="shared" si="0"/>
        <v>259</v>
      </c>
    </row>
    <row r="39" spans="1:4" ht="12.75">
      <c r="A39" s="19" t="s">
        <v>91</v>
      </c>
      <c r="B39" s="46">
        <v>274</v>
      </c>
      <c r="C39" s="46">
        <v>29</v>
      </c>
      <c r="D39" s="18">
        <f t="shared" si="0"/>
        <v>303</v>
      </c>
    </row>
    <row r="40" spans="1:4" ht="12.75">
      <c r="A40" s="19" t="s">
        <v>100</v>
      </c>
      <c r="B40" s="4">
        <v>319</v>
      </c>
      <c r="C40" s="4">
        <v>39</v>
      </c>
      <c r="D40" s="18">
        <f t="shared" si="0"/>
        <v>358</v>
      </c>
    </row>
    <row r="41" spans="1:4" ht="12.75">
      <c r="A41" s="19" t="s">
        <v>92</v>
      </c>
      <c r="B41" s="4">
        <v>258</v>
      </c>
      <c r="C41" s="4">
        <v>23</v>
      </c>
      <c r="D41" s="18">
        <f t="shared" si="0"/>
        <v>281</v>
      </c>
    </row>
    <row r="42" spans="1:4" ht="12.75">
      <c r="A42" s="19" t="s">
        <v>93</v>
      </c>
      <c r="B42" s="4">
        <v>0</v>
      </c>
      <c r="C42" s="4">
        <v>0</v>
      </c>
      <c r="D42" s="18">
        <f t="shared" si="0"/>
        <v>0</v>
      </c>
    </row>
    <row r="43" spans="1:4" ht="12.75">
      <c r="A43" s="36" t="s">
        <v>94</v>
      </c>
      <c r="B43" s="38">
        <v>0</v>
      </c>
      <c r="C43" s="38">
        <v>0</v>
      </c>
      <c r="D43" s="18">
        <f t="shared" si="0"/>
        <v>0</v>
      </c>
    </row>
    <row r="44" spans="1:4" ht="12.75">
      <c r="A44" s="36" t="s">
        <v>95</v>
      </c>
      <c r="B44" s="46">
        <v>16</v>
      </c>
      <c r="C44" s="46">
        <v>2</v>
      </c>
      <c r="D44" s="18">
        <f t="shared" si="0"/>
        <v>18</v>
      </c>
    </row>
    <row r="45" spans="1:4" ht="12.75">
      <c r="A45" s="19" t="s">
        <v>96</v>
      </c>
      <c r="B45" s="4">
        <v>1046</v>
      </c>
      <c r="C45" s="4">
        <v>120</v>
      </c>
      <c r="D45" s="18">
        <f t="shared" si="0"/>
        <v>1166</v>
      </c>
    </row>
    <row r="46" spans="1:4" ht="12.75">
      <c r="A46" s="20" t="s">
        <v>10</v>
      </c>
      <c r="B46" s="9">
        <f>SUM(B3:B45)</f>
        <v>14236</v>
      </c>
      <c r="C46" s="9">
        <f>SUM(C3:C45)</f>
        <v>1615</v>
      </c>
      <c r="D46" s="62">
        <f t="shared" si="0"/>
        <v>15851</v>
      </c>
    </row>
    <row r="47" spans="1:4" ht="8.25" customHeight="1" thickBot="1">
      <c r="A47" s="13"/>
      <c r="B47" s="14"/>
      <c r="C47" s="14"/>
      <c r="D47" s="15"/>
    </row>
    <row r="79" ht="3" customHeight="1"/>
  </sheetData>
  <sheetProtection/>
  <mergeCells count="1">
    <mergeCell ref="A1:D1"/>
  </mergeCells>
  <printOptions/>
  <pageMargins left="0.45" right="0.2" top="0.2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="130" zoomScaleNormal="130" zoomScalePageLayoutView="0" workbookViewId="0" topLeftCell="A1">
      <selection activeCell="A1" sqref="A1:D47"/>
    </sheetView>
  </sheetViews>
  <sheetFormatPr defaultColWidth="9.140625" defaultRowHeight="12.75"/>
  <cols>
    <col min="1" max="1" width="17.421875" style="1" customWidth="1"/>
    <col min="2" max="2" width="9.00390625" style="1" customWidth="1"/>
    <col min="3" max="3" width="9.421875" style="1" bestFit="1" customWidth="1"/>
    <col min="4" max="4" width="8.7109375" style="1" customWidth="1"/>
    <col min="5" max="16384" width="9.140625" style="1" customWidth="1"/>
  </cols>
  <sheetData>
    <row r="1" spans="1:4" ht="21" customHeight="1">
      <c r="A1" s="70" t="s">
        <v>297</v>
      </c>
      <c r="B1" s="71"/>
      <c r="C1" s="71"/>
      <c r="D1" s="72"/>
    </row>
    <row r="2" spans="1:4" ht="12.75">
      <c r="A2" s="57">
        <v>42682</v>
      </c>
      <c r="B2" s="3" t="s">
        <v>291</v>
      </c>
      <c r="C2" s="3" t="s">
        <v>292</v>
      </c>
      <c r="D2" s="16" t="s">
        <v>290</v>
      </c>
    </row>
    <row r="3" spans="1:4" s="50" customFormat="1" ht="12.75">
      <c r="A3" s="19" t="s">
        <v>101</v>
      </c>
      <c r="B3" s="4">
        <v>895</v>
      </c>
      <c r="C3" s="4">
        <v>85</v>
      </c>
      <c r="D3" s="22">
        <f>SUM(B3:C3)</f>
        <v>980</v>
      </c>
    </row>
    <row r="4" spans="1:4" ht="12.75">
      <c r="A4" s="48" t="s">
        <v>102</v>
      </c>
      <c r="B4" s="49">
        <v>1050</v>
      </c>
      <c r="C4" s="49">
        <v>82</v>
      </c>
      <c r="D4" s="22">
        <f aca="true" t="shared" si="0" ref="D4:D45">SUM(B4:C4)</f>
        <v>1132</v>
      </c>
    </row>
    <row r="5" spans="1:4" ht="12.75">
      <c r="A5" s="19" t="s">
        <v>103</v>
      </c>
      <c r="B5" s="4">
        <v>516</v>
      </c>
      <c r="C5" s="4">
        <v>46</v>
      </c>
      <c r="D5" s="22">
        <f t="shared" si="0"/>
        <v>562</v>
      </c>
    </row>
    <row r="6" spans="1:4" ht="12.75">
      <c r="A6" s="19" t="s">
        <v>104</v>
      </c>
      <c r="B6" s="4">
        <v>142</v>
      </c>
      <c r="C6" s="4">
        <v>49</v>
      </c>
      <c r="D6" s="22">
        <f t="shared" si="0"/>
        <v>191</v>
      </c>
    </row>
    <row r="7" spans="1:4" ht="12.75">
      <c r="A7" s="19" t="s">
        <v>105</v>
      </c>
      <c r="B7" s="4">
        <v>1297</v>
      </c>
      <c r="C7" s="4">
        <v>190</v>
      </c>
      <c r="D7" s="22">
        <f t="shared" si="0"/>
        <v>1487</v>
      </c>
    </row>
    <row r="8" spans="1:4" ht="12.75">
      <c r="A8" s="19" t="s">
        <v>106</v>
      </c>
      <c r="B8" s="4">
        <v>599</v>
      </c>
      <c r="C8" s="4">
        <v>120</v>
      </c>
      <c r="D8" s="22">
        <f t="shared" si="0"/>
        <v>719</v>
      </c>
    </row>
    <row r="9" spans="1:4" ht="12.75">
      <c r="A9" s="36" t="s">
        <v>107</v>
      </c>
      <c r="B9" s="38">
        <v>1494</v>
      </c>
      <c r="C9" s="38">
        <v>203</v>
      </c>
      <c r="D9" s="22">
        <f t="shared" si="0"/>
        <v>1697</v>
      </c>
    </row>
    <row r="10" spans="1:4" ht="12.75">
      <c r="A10" s="19" t="s">
        <v>108</v>
      </c>
      <c r="B10" s="46">
        <v>1734</v>
      </c>
      <c r="C10" s="46">
        <v>207</v>
      </c>
      <c r="D10" s="47">
        <f t="shared" si="0"/>
        <v>1941</v>
      </c>
    </row>
    <row r="11" spans="1:4" ht="12.75">
      <c r="A11" s="19" t="s">
        <v>109</v>
      </c>
      <c r="B11" s="4">
        <v>1777</v>
      </c>
      <c r="C11" s="4">
        <v>177</v>
      </c>
      <c r="D11" s="22">
        <f t="shared" si="0"/>
        <v>1954</v>
      </c>
    </row>
    <row r="12" spans="1:4" ht="12.75">
      <c r="A12" s="19" t="s">
        <v>110</v>
      </c>
      <c r="B12" s="4">
        <v>197</v>
      </c>
      <c r="C12" s="4">
        <v>24</v>
      </c>
      <c r="D12" s="22">
        <f t="shared" si="0"/>
        <v>221</v>
      </c>
    </row>
    <row r="13" spans="1:4" ht="12.75">
      <c r="A13" s="19" t="s">
        <v>111</v>
      </c>
      <c r="B13" s="4">
        <v>176</v>
      </c>
      <c r="C13" s="4">
        <v>24</v>
      </c>
      <c r="D13" s="22">
        <f t="shared" si="0"/>
        <v>200</v>
      </c>
    </row>
    <row r="14" spans="1:4" ht="12.75">
      <c r="A14" s="19" t="s">
        <v>313</v>
      </c>
      <c r="B14" s="4">
        <v>53</v>
      </c>
      <c r="C14" s="4">
        <v>5</v>
      </c>
      <c r="D14" s="22">
        <f t="shared" si="0"/>
        <v>58</v>
      </c>
    </row>
    <row r="15" spans="1:4" ht="12.75">
      <c r="A15" s="51" t="s">
        <v>112</v>
      </c>
      <c r="B15" s="52">
        <v>2327</v>
      </c>
      <c r="C15" s="52">
        <v>295</v>
      </c>
      <c r="D15" s="22">
        <f t="shared" si="0"/>
        <v>2622</v>
      </c>
    </row>
    <row r="16" spans="1:4" ht="12.75">
      <c r="A16" s="19" t="s">
        <v>113</v>
      </c>
      <c r="B16" s="4">
        <v>616</v>
      </c>
      <c r="C16" s="4">
        <v>148</v>
      </c>
      <c r="D16" s="22">
        <f t="shared" si="0"/>
        <v>764</v>
      </c>
    </row>
    <row r="17" spans="1:4" ht="12.75">
      <c r="A17" s="48" t="s">
        <v>114</v>
      </c>
      <c r="B17" s="53">
        <v>679</v>
      </c>
      <c r="C17" s="53">
        <v>54</v>
      </c>
      <c r="D17" s="47">
        <f t="shared" si="0"/>
        <v>733</v>
      </c>
    </row>
    <row r="18" spans="1:4" ht="12.75">
      <c r="A18" s="19" t="s">
        <v>115</v>
      </c>
      <c r="B18" s="4">
        <v>310</v>
      </c>
      <c r="C18" s="4">
        <v>25</v>
      </c>
      <c r="D18" s="22">
        <f t="shared" si="0"/>
        <v>335</v>
      </c>
    </row>
    <row r="19" spans="1:4" ht="12.75">
      <c r="A19" s="19" t="s">
        <v>116</v>
      </c>
      <c r="B19" s="4">
        <v>6673</v>
      </c>
      <c r="C19" s="4">
        <v>1257</v>
      </c>
      <c r="D19" s="22">
        <f t="shared" si="0"/>
        <v>7930</v>
      </c>
    </row>
    <row r="20" spans="1:4" ht="12.75">
      <c r="A20" s="19" t="s">
        <v>117</v>
      </c>
      <c r="B20" s="4">
        <v>1944</v>
      </c>
      <c r="C20" s="4">
        <v>249</v>
      </c>
      <c r="D20" s="22">
        <f t="shared" si="0"/>
        <v>2193</v>
      </c>
    </row>
    <row r="21" spans="1:4" ht="12.75">
      <c r="A21" s="19" t="s">
        <v>118</v>
      </c>
      <c r="B21" s="4">
        <v>377</v>
      </c>
      <c r="C21" s="4">
        <v>70</v>
      </c>
      <c r="D21" s="22">
        <f t="shared" si="0"/>
        <v>447</v>
      </c>
    </row>
    <row r="22" spans="1:4" ht="12.75">
      <c r="A22" s="19" t="s">
        <v>119</v>
      </c>
      <c r="B22" s="4">
        <v>1170</v>
      </c>
      <c r="C22" s="4">
        <v>172</v>
      </c>
      <c r="D22" s="22">
        <f t="shared" si="0"/>
        <v>1342</v>
      </c>
    </row>
    <row r="23" spans="1:4" ht="12.75">
      <c r="A23" s="19" t="s">
        <v>120</v>
      </c>
      <c r="B23" s="4">
        <v>240</v>
      </c>
      <c r="C23" s="4">
        <v>17</v>
      </c>
      <c r="D23" s="22">
        <f t="shared" si="0"/>
        <v>257</v>
      </c>
    </row>
    <row r="24" spans="1:4" ht="12.75">
      <c r="A24" s="19" t="s">
        <v>121</v>
      </c>
      <c r="B24" s="4">
        <v>2152</v>
      </c>
      <c r="C24" s="4">
        <v>322</v>
      </c>
      <c r="D24" s="22">
        <f t="shared" si="0"/>
        <v>2474</v>
      </c>
    </row>
    <row r="25" spans="1:4" ht="12.75">
      <c r="A25" s="19" t="s">
        <v>122</v>
      </c>
      <c r="B25" s="4">
        <v>2101</v>
      </c>
      <c r="C25" s="4">
        <v>277</v>
      </c>
      <c r="D25" s="22">
        <f t="shared" si="0"/>
        <v>2378</v>
      </c>
    </row>
    <row r="26" spans="1:4" ht="12.75">
      <c r="A26" s="19" t="s">
        <v>351</v>
      </c>
      <c r="B26" s="4">
        <v>2223</v>
      </c>
      <c r="C26" s="4">
        <v>333</v>
      </c>
      <c r="D26" s="22">
        <f t="shared" si="0"/>
        <v>2556</v>
      </c>
    </row>
    <row r="27" spans="1:4" ht="12.75">
      <c r="A27" s="19" t="s">
        <v>349</v>
      </c>
      <c r="B27" s="46">
        <v>715</v>
      </c>
      <c r="C27" s="46">
        <v>147</v>
      </c>
      <c r="D27" s="47">
        <f t="shared" si="0"/>
        <v>862</v>
      </c>
    </row>
    <row r="28" spans="1:4" ht="12.75">
      <c r="A28" s="45" t="s">
        <v>123</v>
      </c>
      <c r="B28" s="46">
        <v>673</v>
      </c>
      <c r="C28" s="46">
        <v>59</v>
      </c>
      <c r="D28" s="22">
        <f t="shared" si="0"/>
        <v>732</v>
      </c>
    </row>
    <row r="29" spans="1:4" ht="12.75">
      <c r="A29" s="19" t="s">
        <v>139</v>
      </c>
      <c r="B29" s="4">
        <v>2663</v>
      </c>
      <c r="C29" s="4">
        <v>331</v>
      </c>
      <c r="D29" s="22">
        <f t="shared" si="0"/>
        <v>2994</v>
      </c>
    </row>
    <row r="30" spans="1:4" ht="12.75">
      <c r="A30" s="19" t="s">
        <v>124</v>
      </c>
      <c r="B30" s="4">
        <v>0</v>
      </c>
      <c r="C30" s="4">
        <v>0</v>
      </c>
      <c r="D30" s="22">
        <f t="shared" si="0"/>
        <v>0</v>
      </c>
    </row>
    <row r="31" spans="1:4" ht="12.75">
      <c r="A31" s="19" t="s">
        <v>125</v>
      </c>
      <c r="B31" s="4">
        <v>305</v>
      </c>
      <c r="C31" s="4">
        <v>26</v>
      </c>
      <c r="D31" s="22">
        <f t="shared" si="0"/>
        <v>331</v>
      </c>
    </row>
    <row r="32" spans="1:4" ht="12.75">
      <c r="A32" s="19" t="s">
        <v>126</v>
      </c>
      <c r="B32" s="4">
        <v>986</v>
      </c>
      <c r="C32" s="4">
        <v>214</v>
      </c>
      <c r="D32" s="22">
        <f t="shared" si="0"/>
        <v>1200</v>
      </c>
    </row>
    <row r="33" spans="1:4" ht="12.75">
      <c r="A33" s="19" t="s">
        <v>127</v>
      </c>
      <c r="B33" s="4">
        <v>439</v>
      </c>
      <c r="C33" s="4">
        <v>63</v>
      </c>
      <c r="D33" s="22">
        <f t="shared" si="0"/>
        <v>502</v>
      </c>
    </row>
    <row r="34" spans="1:4" ht="12.75">
      <c r="A34" s="19" t="s">
        <v>128</v>
      </c>
      <c r="B34" s="4">
        <v>156</v>
      </c>
      <c r="C34" s="4">
        <v>18</v>
      </c>
      <c r="D34" s="22">
        <f t="shared" si="0"/>
        <v>174</v>
      </c>
    </row>
    <row r="35" spans="1:4" ht="12.75">
      <c r="A35" s="19" t="s">
        <v>129</v>
      </c>
      <c r="B35" s="4">
        <v>645</v>
      </c>
      <c r="C35" s="4">
        <v>106</v>
      </c>
      <c r="D35" s="22">
        <f t="shared" si="0"/>
        <v>751</v>
      </c>
    </row>
    <row r="36" spans="1:4" ht="12.75">
      <c r="A36" s="19" t="s">
        <v>346</v>
      </c>
      <c r="B36" s="4">
        <v>381</v>
      </c>
      <c r="C36" s="4">
        <v>25</v>
      </c>
      <c r="D36" s="22">
        <f t="shared" si="0"/>
        <v>406</v>
      </c>
    </row>
    <row r="37" spans="1:4" ht="12.75">
      <c r="A37" s="19" t="s">
        <v>130</v>
      </c>
      <c r="B37" s="4">
        <v>3578</v>
      </c>
      <c r="C37" s="4">
        <v>239</v>
      </c>
      <c r="D37" s="22">
        <f t="shared" si="0"/>
        <v>3817</v>
      </c>
    </row>
    <row r="38" spans="1:4" ht="12.75">
      <c r="A38" s="19" t="s">
        <v>131</v>
      </c>
      <c r="B38" s="46">
        <v>806</v>
      </c>
      <c r="C38" s="46">
        <v>98</v>
      </c>
      <c r="D38" s="22">
        <f t="shared" si="0"/>
        <v>904</v>
      </c>
    </row>
    <row r="39" spans="1:4" ht="12.75">
      <c r="A39" s="19" t="s">
        <v>132</v>
      </c>
      <c r="B39" s="4">
        <v>375</v>
      </c>
      <c r="C39" s="4">
        <v>60</v>
      </c>
      <c r="D39" s="22">
        <f t="shared" si="0"/>
        <v>435</v>
      </c>
    </row>
    <row r="40" spans="1:4" ht="12.75">
      <c r="A40" s="19" t="s">
        <v>133</v>
      </c>
      <c r="B40" s="4">
        <v>1337</v>
      </c>
      <c r="C40" s="4">
        <v>204</v>
      </c>
      <c r="D40" s="22">
        <f t="shared" si="0"/>
        <v>1541</v>
      </c>
    </row>
    <row r="41" spans="1:4" ht="12.75">
      <c r="A41" s="19" t="s">
        <v>134</v>
      </c>
      <c r="B41" s="4">
        <v>448</v>
      </c>
      <c r="C41" s="4">
        <v>32</v>
      </c>
      <c r="D41" s="22">
        <f t="shared" si="0"/>
        <v>480</v>
      </c>
    </row>
    <row r="42" spans="1:4" ht="12.75">
      <c r="A42" s="19" t="s">
        <v>135</v>
      </c>
      <c r="B42" s="4">
        <v>185</v>
      </c>
      <c r="C42" s="4">
        <v>87</v>
      </c>
      <c r="D42" s="22">
        <f t="shared" si="0"/>
        <v>272</v>
      </c>
    </row>
    <row r="43" spans="1:4" ht="12.75">
      <c r="A43" s="19" t="s">
        <v>136</v>
      </c>
      <c r="B43" s="4">
        <v>487</v>
      </c>
      <c r="C43" s="4">
        <v>51</v>
      </c>
      <c r="D43" s="22">
        <f t="shared" si="0"/>
        <v>538</v>
      </c>
    </row>
    <row r="44" spans="1:4" ht="12.75">
      <c r="A44" s="19" t="s">
        <v>137</v>
      </c>
      <c r="B44" s="4">
        <v>700</v>
      </c>
      <c r="C44" s="4">
        <v>92</v>
      </c>
      <c r="D44" s="22">
        <f t="shared" si="0"/>
        <v>792</v>
      </c>
    </row>
    <row r="45" spans="1:4" s="6" customFormat="1" ht="12.75">
      <c r="A45" s="20" t="s">
        <v>138</v>
      </c>
      <c r="B45" s="9">
        <f>SUM(B3:B44)</f>
        <v>45621</v>
      </c>
      <c r="C45" s="9">
        <f>SUM(C3:C44)</f>
        <v>6283</v>
      </c>
      <c r="D45" s="61">
        <f t="shared" si="0"/>
        <v>51904</v>
      </c>
    </row>
    <row r="46" spans="1:4" ht="3" customHeight="1" thickBot="1">
      <c r="A46" s="75" t="s">
        <v>308</v>
      </c>
      <c r="B46" s="76"/>
      <c r="C46" s="14"/>
      <c r="D46" s="15"/>
    </row>
    <row r="47" ht="12.75">
      <c r="A47" s="1" t="s">
        <v>347</v>
      </c>
    </row>
  </sheetData>
  <sheetProtection/>
  <mergeCells count="2">
    <mergeCell ref="A1:D1"/>
    <mergeCell ref="A46:B46"/>
  </mergeCells>
  <printOptions gridLines="1"/>
  <pageMargins left="0.45" right="0.2" top="0.25" bottom="0.2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="130" zoomScaleNormal="130" zoomScalePageLayoutView="0" workbookViewId="0" topLeftCell="A37">
      <selection activeCell="D47" sqref="D47"/>
    </sheetView>
  </sheetViews>
  <sheetFormatPr defaultColWidth="9.140625" defaultRowHeight="12.75"/>
  <cols>
    <col min="1" max="1" width="17.421875" style="1" customWidth="1"/>
    <col min="2" max="2" width="9.00390625" style="1" customWidth="1"/>
    <col min="3" max="3" width="9.421875" style="1" bestFit="1" customWidth="1"/>
    <col min="4" max="4" width="8.7109375" style="1" customWidth="1"/>
    <col min="5" max="5" width="4.00390625" style="1" customWidth="1"/>
    <col min="6" max="6" width="18.28125" style="1" bestFit="1" customWidth="1"/>
    <col min="7" max="16384" width="9.140625" style="1" customWidth="1"/>
  </cols>
  <sheetData>
    <row r="1" spans="1:4" ht="12.75">
      <c r="A1" s="70" t="s">
        <v>298</v>
      </c>
      <c r="B1" s="71"/>
      <c r="C1" s="71"/>
      <c r="D1" s="72"/>
    </row>
    <row r="2" spans="1:4" ht="12.75">
      <c r="A2" s="57">
        <v>42682</v>
      </c>
      <c r="B2" s="3" t="s">
        <v>291</v>
      </c>
      <c r="C2" s="3" t="s">
        <v>292</v>
      </c>
      <c r="D2" s="16" t="s">
        <v>290</v>
      </c>
    </row>
    <row r="3" spans="1:4" ht="12.75">
      <c r="A3" s="19" t="s">
        <v>140</v>
      </c>
      <c r="B3" s="4">
        <v>6689</v>
      </c>
      <c r="C3" s="4">
        <v>981</v>
      </c>
      <c r="D3" s="22">
        <f>SUM(B3:C3)</f>
        <v>7670</v>
      </c>
    </row>
    <row r="4" spans="1:10" ht="12.75">
      <c r="A4" s="48" t="s">
        <v>141</v>
      </c>
      <c r="B4" s="49">
        <v>1430</v>
      </c>
      <c r="C4" s="49">
        <v>118</v>
      </c>
      <c r="D4" s="22">
        <f aca="true" t="shared" si="0" ref="D4:D53">SUM(B4:C4)</f>
        <v>1548</v>
      </c>
      <c r="J4" s="1" t="s">
        <v>308</v>
      </c>
    </row>
    <row r="5" spans="1:4" ht="12.75">
      <c r="A5" s="19" t="s">
        <v>312</v>
      </c>
      <c r="B5" s="4">
        <v>10909</v>
      </c>
      <c r="C5" s="4">
        <v>2748</v>
      </c>
      <c r="D5" s="22">
        <f t="shared" si="0"/>
        <v>13657</v>
      </c>
    </row>
    <row r="6" spans="1:4" ht="11.25" customHeight="1">
      <c r="A6" s="19" t="s">
        <v>142</v>
      </c>
      <c r="B6" s="4">
        <v>779</v>
      </c>
      <c r="C6" s="4">
        <v>48</v>
      </c>
      <c r="D6" s="22">
        <f t="shared" si="0"/>
        <v>827</v>
      </c>
    </row>
    <row r="7" spans="1:4" ht="12.75">
      <c r="A7" s="19" t="s">
        <v>143</v>
      </c>
      <c r="B7" s="4">
        <v>2923</v>
      </c>
      <c r="C7" s="4">
        <v>287</v>
      </c>
      <c r="D7" s="22">
        <f t="shared" si="0"/>
        <v>3210</v>
      </c>
    </row>
    <row r="8" spans="1:4" ht="12.75">
      <c r="A8" s="19" t="s">
        <v>144</v>
      </c>
      <c r="B8" s="4">
        <v>998</v>
      </c>
      <c r="C8" s="4">
        <v>75</v>
      </c>
      <c r="D8" s="22">
        <f t="shared" si="0"/>
        <v>1073</v>
      </c>
    </row>
    <row r="9" spans="1:4" ht="12.75">
      <c r="A9" s="19" t="s">
        <v>145</v>
      </c>
      <c r="B9" s="4">
        <v>917</v>
      </c>
      <c r="C9" s="4">
        <v>124</v>
      </c>
      <c r="D9" s="22">
        <f t="shared" si="0"/>
        <v>1041</v>
      </c>
    </row>
    <row r="10" spans="1:4" ht="12.75">
      <c r="A10" s="19" t="s">
        <v>146</v>
      </c>
      <c r="B10" s="46">
        <v>9107</v>
      </c>
      <c r="C10" s="46">
        <v>873</v>
      </c>
      <c r="D10" s="22">
        <f t="shared" si="0"/>
        <v>9980</v>
      </c>
    </row>
    <row r="11" spans="1:4" ht="12.75">
      <c r="A11" s="19" t="s">
        <v>147</v>
      </c>
      <c r="B11" s="46">
        <v>889</v>
      </c>
      <c r="C11" s="46">
        <v>51</v>
      </c>
      <c r="D11" s="22">
        <f t="shared" si="0"/>
        <v>940</v>
      </c>
    </row>
    <row r="12" spans="1:4" ht="12.75">
      <c r="A12" s="19" t="s">
        <v>148</v>
      </c>
      <c r="B12" s="4">
        <v>929</v>
      </c>
      <c r="C12" s="4">
        <v>65</v>
      </c>
      <c r="D12" s="22">
        <f t="shared" si="0"/>
        <v>994</v>
      </c>
    </row>
    <row r="13" spans="1:4" ht="12.75">
      <c r="A13" s="19" t="s">
        <v>149</v>
      </c>
      <c r="B13" s="4">
        <v>1103</v>
      </c>
      <c r="C13" s="4">
        <v>132</v>
      </c>
      <c r="D13" s="22">
        <f t="shared" si="0"/>
        <v>1235</v>
      </c>
    </row>
    <row r="14" spans="1:4" ht="12.75">
      <c r="A14" s="19" t="s">
        <v>150</v>
      </c>
      <c r="B14" s="4">
        <v>2863</v>
      </c>
      <c r="C14" s="4">
        <v>188</v>
      </c>
      <c r="D14" s="22">
        <f t="shared" si="0"/>
        <v>3051</v>
      </c>
    </row>
    <row r="15" spans="1:4" ht="12.75">
      <c r="A15" s="51" t="s">
        <v>151</v>
      </c>
      <c r="B15" s="52">
        <v>4571</v>
      </c>
      <c r="C15" s="52">
        <v>721</v>
      </c>
      <c r="D15" s="22">
        <f t="shared" si="0"/>
        <v>5292</v>
      </c>
    </row>
    <row r="16" spans="1:4" ht="12.75">
      <c r="A16" s="19" t="s">
        <v>152</v>
      </c>
      <c r="B16" s="4">
        <v>12457</v>
      </c>
      <c r="C16" s="4">
        <v>1078</v>
      </c>
      <c r="D16" s="22">
        <f t="shared" si="0"/>
        <v>13535</v>
      </c>
    </row>
    <row r="17" spans="1:4" ht="12.75">
      <c r="A17" s="48" t="s">
        <v>153</v>
      </c>
      <c r="B17" s="53">
        <v>4654</v>
      </c>
      <c r="C17" s="53">
        <v>380</v>
      </c>
      <c r="D17" s="22">
        <f t="shared" si="0"/>
        <v>5034</v>
      </c>
    </row>
    <row r="18" spans="1:4" ht="12.75">
      <c r="A18" s="19" t="s">
        <v>154</v>
      </c>
      <c r="B18" s="4">
        <v>1002</v>
      </c>
      <c r="C18" s="4">
        <v>84</v>
      </c>
      <c r="D18" s="22">
        <f t="shared" si="0"/>
        <v>1086</v>
      </c>
    </row>
    <row r="19" spans="1:4" ht="12.75">
      <c r="A19" s="19" t="s">
        <v>333</v>
      </c>
      <c r="B19" s="46">
        <v>4985</v>
      </c>
      <c r="C19" s="46">
        <v>660</v>
      </c>
      <c r="D19" s="22">
        <f t="shared" si="0"/>
        <v>5645</v>
      </c>
    </row>
    <row r="20" spans="1:4" ht="12.75">
      <c r="A20" s="19" t="s">
        <v>335</v>
      </c>
      <c r="B20" s="46">
        <v>4352</v>
      </c>
      <c r="C20" s="46">
        <v>496</v>
      </c>
      <c r="D20" s="22">
        <f t="shared" si="0"/>
        <v>4848</v>
      </c>
    </row>
    <row r="21" spans="1:4" ht="12.75">
      <c r="A21" s="19" t="s">
        <v>334</v>
      </c>
      <c r="B21" s="46">
        <v>3103</v>
      </c>
      <c r="C21" s="46">
        <v>316</v>
      </c>
      <c r="D21" s="22">
        <f t="shared" si="0"/>
        <v>3419</v>
      </c>
    </row>
    <row r="22" spans="1:4" ht="12.75">
      <c r="A22" s="19" t="s">
        <v>155</v>
      </c>
      <c r="B22" s="46">
        <v>3310</v>
      </c>
      <c r="C22" s="46">
        <v>270</v>
      </c>
      <c r="D22" s="22">
        <f t="shared" si="0"/>
        <v>3580</v>
      </c>
    </row>
    <row r="23" spans="1:4" ht="12.75">
      <c r="A23" s="19" t="s">
        <v>342</v>
      </c>
      <c r="B23" s="46">
        <v>2831</v>
      </c>
      <c r="C23" s="46">
        <v>130</v>
      </c>
      <c r="D23" s="22">
        <f t="shared" si="0"/>
        <v>2961</v>
      </c>
    </row>
    <row r="24" spans="1:4" ht="12.75">
      <c r="A24" s="19" t="s">
        <v>156</v>
      </c>
      <c r="B24" s="46">
        <v>4690</v>
      </c>
      <c r="C24" s="46">
        <v>420</v>
      </c>
      <c r="D24" s="22">
        <f t="shared" si="0"/>
        <v>5110</v>
      </c>
    </row>
    <row r="25" spans="1:4" ht="12.75">
      <c r="A25" s="19" t="s">
        <v>336</v>
      </c>
      <c r="B25" s="46">
        <v>3792</v>
      </c>
      <c r="C25" s="46">
        <v>200</v>
      </c>
      <c r="D25" s="47">
        <f t="shared" si="0"/>
        <v>3992</v>
      </c>
    </row>
    <row r="26" spans="1:4" ht="12.75">
      <c r="A26" s="19" t="s">
        <v>157</v>
      </c>
      <c r="B26" s="46">
        <v>4708</v>
      </c>
      <c r="C26" s="46">
        <v>443</v>
      </c>
      <c r="D26" s="22">
        <f t="shared" si="0"/>
        <v>5151</v>
      </c>
    </row>
    <row r="27" spans="1:4" ht="12.75">
      <c r="A27" s="19" t="s">
        <v>158</v>
      </c>
      <c r="B27" s="46">
        <v>4044</v>
      </c>
      <c r="C27" s="46">
        <v>277</v>
      </c>
      <c r="D27" s="22">
        <f t="shared" si="0"/>
        <v>4321</v>
      </c>
    </row>
    <row r="28" spans="1:4" ht="12.75">
      <c r="A28" s="19" t="s">
        <v>337</v>
      </c>
      <c r="B28" s="46">
        <v>3842</v>
      </c>
      <c r="C28" s="46">
        <v>336</v>
      </c>
      <c r="D28" s="22">
        <f t="shared" si="0"/>
        <v>4178</v>
      </c>
    </row>
    <row r="29" spans="1:4" ht="12.75">
      <c r="A29" s="19" t="s">
        <v>343</v>
      </c>
      <c r="B29" s="46">
        <v>3241</v>
      </c>
      <c r="C29" s="46">
        <v>151</v>
      </c>
      <c r="D29" s="22">
        <f t="shared" si="0"/>
        <v>3392</v>
      </c>
    </row>
    <row r="30" spans="1:4" ht="12.75">
      <c r="A30" s="19" t="s">
        <v>338</v>
      </c>
      <c r="B30" s="46">
        <v>3912</v>
      </c>
      <c r="C30" s="46">
        <v>530</v>
      </c>
      <c r="D30" s="22">
        <f t="shared" si="0"/>
        <v>4442</v>
      </c>
    </row>
    <row r="31" spans="1:4" ht="12.75">
      <c r="A31" s="19" t="s">
        <v>159</v>
      </c>
      <c r="B31" s="4">
        <v>808</v>
      </c>
      <c r="C31" s="4">
        <v>65</v>
      </c>
      <c r="D31" s="22">
        <f t="shared" si="0"/>
        <v>873</v>
      </c>
    </row>
    <row r="32" spans="1:4" ht="12.75">
      <c r="A32" s="19" t="s">
        <v>160</v>
      </c>
      <c r="B32" s="46">
        <v>13917</v>
      </c>
      <c r="C32" s="46">
        <v>1472</v>
      </c>
      <c r="D32" s="22">
        <f t="shared" si="0"/>
        <v>15389</v>
      </c>
    </row>
    <row r="33" spans="1:4" ht="12.75">
      <c r="A33" s="19" t="s">
        <v>161</v>
      </c>
      <c r="B33" s="46">
        <v>7708</v>
      </c>
      <c r="C33" s="46">
        <v>670</v>
      </c>
      <c r="D33" s="22">
        <f t="shared" si="0"/>
        <v>8378</v>
      </c>
    </row>
    <row r="34" spans="1:4" ht="12.75">
      <c r="A34" s="19" t="s">
        <v>162</v>
      </c>
      <c r="B34" s="4">
        <v>1424</v>
      </c>
      <c r="C34" s="4">
        <v>155</v>
      </c>
      <c r="D34" s="22">
        <f t="shared" si="0"/>
        <v>1579</v>
      </c>
    </row>
    <row r="35" spans="1:4" ht="12.75">
      <c r="A35" s="19" t="s">
        <v>164</v>
      </c>
      <c r="B35" s="46">
        <v>5362</v>
      </c>
      <c r="C35" s="46">
        <v>520</v>
      </c>
      <c r="D35" s="22">
        <f t="shared" si="0"/>
        <v>5882</v>
      </c>
    </row>
    <row r="36" spans="1:4" ht="12.75">
      <c r="A36" s="19" t="s">
        <v>163</v>
      </c>
      <c r="B36" s="46">
        <v>4514</v>
      </c>
      <c r="C36" s="46">
        <v>356</v>
      </c>
      <c r="D36" s="22">
        <f t="shared" si="0"/>
        <v>4870</v>
      </c>
    </row>
    <row r="37" spans="1:4" ht="12.75">
      <c r="A37" s="19" t="s">
        <v>165</v>
      </c>
      <c r="B37" s="46">
        <v>4247</v>
      </c>
      <c r="C37" s="46">
        <v>379</v>
      </c>
      <c r="D37" s="22">
        <f t="shared" si="0"/>
        <v>4626</v>
      </c>
    </row>
    <row r="38" spans="1:4" ht="12.75">
      <c r="A38" s="19" t="s">
        <v>166</v>
      </c>
      <c r="B38" s="46">
        <v>3299</v>
      </c>
      <c r="C38" s="46">
        <v>192</v>
      </c>
      <c r="D38" s="22">
        <f t="shared" si="0"/>
        <v>3491</v>
      </c>
    </row>
    <row r="39" spans="1:4" ht="12.75">
      <c r="A39" s="19" t="s">
        <v>167</v>
      </c>
      <c r="B39" s="46">
        <v>5294</v>
      </c>
      <c r="C39" s="46">
        <v>475</v>
      </c>
      <c r="D39" s="22">
        <f t="shared" si="0"/>
        <v>5769</v>
      </c>
    </row>
    <row r="40" spans="1:4" ht="12.75">
      <c r="A40" s="19" t="s">
        <v>168</v>
      </c>
      <c r="B40" s="46">
        <v>4064</v>
      </c>
      <c r="C40" s="46">
        <v>288</v>
      </c>
      <c r="D40" s="22">
        <f t="shared" si="0"/>
        <v>4352</v>
      </c>
    </row>
    <row r="41" spans="1:4" ht="12.75">
      <c r="A41" s="19" t="s">
        <v>169</v>
      </c>
      <c r="B41" s="46">
        <v>3904</v>
      </c>
      <c r="C41" s="46">
        <v>313</v>
      </c>
      <c r="D41" s="22">
        <f t="shared" si="0"/>
        <v>4217</v>
      </c>
    </row>
    <row r="42" spans="1:4" ht="12.75">
      <c r="A42" s="19" t="s">
        <v>170</v>
      </c>
      <c r="B42" s="46">
        <v>4662</v>
      </c>
      <c r="C42" s="46">
        <v>435</v>
      </c>
      <c r="D42" s="22">
        <f t="shared" si="0"/>
        <v>5097</v>
      </c>
    </row>
    <row r="43" spans="1:4" ht="12.75">
      <c r="A43" s="19" t="s">
        <v>171</v>
      </c>
      <c r="B43" s="46">
        <v>4759</v>
      </c>
      <c r="C43" s="46">
        <v>541</v>
      </c>
      <c r="D43" s="22">
        <f t="shared" si="0"/>
        <v>5300</v>
      </c>
    </row>
    <row r="44" spans="1:4" ht="12.75">
      <c r="A44" s="19" t="s">
        <v>345</v>
      </c>
      <c r="B44" s="4">
        <v>3164</v>
      </c>
      <c r="C44" s="4">
        <v>288</v>
      </c>
      <c r="D44" s="22">
        <f t="shared" si="0"/>
        <v>3452</v>
      </c>
    </row>
    <row r="45" spans="1:4" ht="12.75">
      <c r="A45" s="19" t="s">
        <v>314</v>
      </c>
      <c r="B45" s="4">
        <v>2640</v>
      </c>
      <c r="C45" s="4">
        <v>222</v>
      </c>
      <c r="D45" s="22">
        <f t="shared" si="0"/>
        <v>2862</v>
      </c>
    </row>
    <row r="46" spans="1:4" ht="12.75">
      <c r="A46" s="19" t="s">
        <v>172</v>
      </c>
      <c r="B46" s="46">
        <v>7191</v>
      </c>
      <c r="C46" s="46">
        <v>650</v>
      </c>
      <c r="D46" s="22">
        <f t="shared" si="0"/>
        <v>7841</v>
      </c>
    </row>
    <row r="47" spans="1:4" ht="12.75">
      <c r="A47" s="19" t="s">
        <v>173</v>
      </c>
      <c r="B47" s="4">
        <v>3957</v>
      </c>
      <c r="C47" s="4">
        <v>59</v>
      </c>
      <c r="D47" s="22">
        <f t="shared" si="0"/>
        <v>4016</v>
      </c>
    </row>
    <row r="48" spans="1:4" ht="12.75">
      <c r="A48" s="19" t="s">
        <v>174</v>
      </c>
      <c r="B48" s="4">
        <v>213</v>
      </c>
      <c r="C48" s="4">
        <v>35</v>
      </c>
      <c r="D48" s="22">
        <f t="shared" si="0"/>
        <v>248</v>
      </c>
    </row>
    <row r="49" spans="1:4" ht="12.75">
      <c r="A49" s="19" t="s">
        <v>175</v>
      </c>
      <c r="B49" s="46">
        <v>806</v>
      </c>
      <c r="C49" s="46">
        <v>74</v>
      </c>
      <c r="D49" s="22">
        <f t="shared" si="0"/>
        <v>880</v>
      </c>
    </row>
    <row r="50" spans="1:4" ht="12.75">
      <c r="A50" s="19" t="s">
        <v>176</v>
      </c>
      <c r="B50" s="4">
        <v>4755</v>
      </c>
      <c r="C50" s="4">
        <v>404</v>
      </c>
      <c r="D50" s="22">
        <f t="shared" si="0"/>
        <v>5159</v>
      </c>
    </row>
    <row r="51" spans="1:4" ht="12.75">
      <c r="A51" s="36" t="s">
        <v>177</v>
      </c>
      <c r="B51" s="46">
        <v>2079</v>
      </c>
      <c r="C51" s="46">
        <v>220</v>
      </c>
      <c r="D51" s="22">
        <f t="shared" si="0"/>
        <v>2299</v>
      </c>
    </row>
    <row r="52" spans="1:4" ht="12.75">
      <c r="A52" s="36" t="s">
        <v>178</v>
      </c>
      <c r="B52" s="46">
        <v>117</v>
      </c>
      <c r="C52" s="46">
        <v>8</v>
      </c>
      <c r="D52" s="22">
        <f t="shared" si="0"/>
        <v>125</v>
      </c>
    </row>
    <row r="53" spans="1:4" ht="12.75">
      <c r="A53" s="20" t="s">
        <v>10</v>
      </c>
      <c r="B53" s="9">
        <f>SUM(B3:B52)</f>
        <v>197914</v>
      </c>
      <c r="C53" s="9">
        <f>SUM(C3:C52)</f>
        <v>20003</v>
      </c>
      <c r="D53" s="61">
        <f t="shared" si="0"/>
        <v>217917</v>
      </c>
    </row>
    <row r="54" spans="1:4" ht="7.5" customHeight="1" thickBot="1">
      <c r="A54" s="13"/>
      <c r="B54" s="14"/>
      <c r="C54" s="14"/>
      <c r="D54" s="15"/>
    </row>
    <row r="55" ht="12.75">
      <c r="A55" s="1" t="s">
        <v>344</v>
      </c>
    </row>
  </sheetData>
  <sheetProtection/>
  <mergeCells count="1">
    <mergeCell ref="A1:D1"/>
  </mergeCells>
  <printOptions/>
  <pageMargins left="0.45" right="0.2" top="0.2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="130" zoomScaleNormal="130" zoomScalePageLayoutView="0" workbookViewId="0" topLeftCell="A1">
      <selection activeCell="A1" sqref="A1:D43"/>
    </sheetView>
  </sheetViews>
  <sheetFormatPr defaultColWidth="9.140625" defaultRowHeight="12.75"/>
  <cols>
    <col min="1" max="1" width="18.140625" style="1" customWidth="1"/>
    <col min="2" max="2" width="10.140625" style="1" customWidth="1"/>
    <col min="3" max="3" width="10.00390625" style="1" customWidth="1"/>
    <col min="4" max="4" width="8.57421875" style="1" customWidth="1"/>
    <col min="5" max="5" width="4.140625" style="1" customWidth="1"/>
    <col min="6" max="16384" width="9.140625" style="1" customWidth="1"/>
  </cols>
  <sheetData>
    <row r="1" spans="1:4" ht="20.25" customHeight="1">
      <c r="A1" s="70" t="s">
        <v>299</v>
      </c>
      <c r="B1" s="71"/>
      <c r="C1" s="71"/>
      <c r="D1" s="72"/>
    </row>
    <row r="2" spans="1:4" ht="12.75">
      <c r="A2" s="21">
        <v>42682</v>
      </c>
      <c r="B2" s="3" t="s">
        <v>291</v>
      </c>
      <c r="C2" s="3" t="s">
        <v>292</v>
      </c>
      <c r="D2" s="16" t="s">
        <v>290</v>
      </c>
    </row>
    <row r="3" spans="1:4" ht="12.75">
      <c r="A3" s="19" t="s">
        <v>179</v>
      </c>
      <c r="B3" s="4">
        <v>2153</v>
      </c>
      <c r="C3" s="4">
        <v>98</v>
      </c>
      <c r="D3" s="22">
        <f>SUM(B3:C3)</f>
        <v>2251</v>
      </c>
    </row>
    <row r="4" spans="1:5" ht="12.75">
      <c r="A4" s="19" t="s">
        <v>180</v>
      </c>
      <c r="B4" s="46">
        <v>1342</v>
      </c>
      <c r="C4" s="46">
        <v>119</v>
      </c>
      <c r="D4" s="47">
        <f aca="true" t="shared" si="0" ref="D4:D41">SUM(B4:C4)</f>
        <v>1461</v>
      </c>
      <c r="E4" s="44"/>
    </row>
    <row r="5" spans="1:4" ht="12.75">
      <c r="A5" s="19" t="s">
        <v>181</v>
      </c>
      <c r="B5" s="4">
        <v>1713</v>
      </c>
      <c r="C5" s="4">
        <v>226</v>
      </c>
      <c r="D5" s="22">
        <f t="shared" si="0"/>
        <v>1939</v>
      </c>
    </row>
    <row r="6" spans="1:4" ht="12.75">
      <c r="A6" s="19" t="s">
        <v>182</v>
      </c>
      <c r="B6" s="4">
        <v>4579</v>
      </c>
      <c r="C6" s="4">
        <v>590</v>
      </c>
      <c r="D6" s="22">
        <f t="shared" si="0"/>
        <v>5169</v>
      </c>
    </row>
    <row r="7" spans="1:4" ht="12.75">
      <c r="A7" s="19" t="s">
        <v>183</v>
      </c>
      <c r="B7" s="4">
        <v>891</v>
      </c>
      <c r="C7" s="4">
        <v>119</v>
      </c>
      <c r="D7" s="22">
        <f t="shared" si="0"/>
        <v>1010</v>
      </c>
    </row>
    <row r="8" spans="1:4" ht="12.75">
      <c r="A8" s="19" t="s">
        <v>315</v>
      </c>
      <c r="B8" s="4">
        <v>1488</v>
      </c>
      <c r="C8" s="4">
        <v>131</v>
      </c>
      <c r="D8" s="22">
        <f t="shared" si="0"/>
        <v>1619</v>
      </c>
    </row>
    <row r="9" spans="1:4" ht="12.75">
      <c r="A9" s="19" t="s">
        <v>184</v>
      </c>
      <c r="B9" s="4">
        <v>1520</v>
      </c>
      <c r="C9" s="4">
        <v>92</v>
      </c>
      <c r="D9" s="22">
        <f t="shared" si="0"/>
        <v>1612</v>
      </c>
    </row>
    <row r="10" spans="1:4" ht="12.75">
      <c r="A10" s="19" t="s">
        <v>185</v>
      </c>
      <c r="B10" s="4">
        <v>2291</v>
      </c>
      <c r="C10" s="4">
        <v>146</v>
      </c>
      <c r="D10" s="22">
        <f t="shared" si="0"/>
        <v>2437</v>
      </c>
    </row>
    <row r="11" spans="1:4" ht="12.75">
      <c r="A11" s="19" t="s">
        <v>186</v>
      </c>
      <c r="B11" s="4">
        <v>2029</v>
      </c>
      <c r="C11" s="4">
        <v>139</v>
      </c>
      <c r="D11" s="22">
        <f t="shared" si="0"/>
        <v>2168</v>
      </c>
    </row>
    <row r="12" spans="1:4" ht="12.75">
      <c r="A12" s="19" t="s">
        <v>187</v>
      </c>
      <c r="B12" s="4">
        <v>1471</v>
      </c>
      <c r="C12" s="4">
        <v>138</v>
      </c>
      <c r="D12" s="22">
        <f t="shared" si="0"/>
        <v>1609</v>
      </c>
    </row>
    <row r="13" spans="1:4" ht="12.75">
      <c r="A13" s="19" t="s">
        <v>188</v>
      </c>
      <c r="B13" s="4">
        <v>2103</v>
      </c>
      <c r="C13" s="4">
        <v>184</v>
      </c>
      <c r="D13" s="22">
        <f t="shared" si="0"/>
        <v>2287</v>
      </c>
    </row>
    <row r="14" spans="1:4" ht="12.75">
      <c r="A14" s="19" t="s">
        <v>189</v>
      </c>
      <c r="B14" s="4">
        <v>2278</v>
      </c>
      <c r="C14" s="4">
        <v>379</v>
      </c>
      <c r="D14" s="22">
        <f t="shared" si="0"/>
        <v>2657</v>
      </c>
    </row>
    <row r="15" spans="1:4" ht="12.75">
      <c r="A15" s="19" t="s">
        <v>190</v>
      </c>
      <c r="B15" s="4">
        <v>1840</v>
      </c>
      <c r="C15" s="4">
        <v>150</v>
      </c>
      <c r="D15" s="22">
        <f t="shared" si="0"/>
        <v>1990</v>
      </c>
    </row>
    <row r="16" spans="1:4" ht="12.75">
      <c r="A16" s="19" t="s">
        <v>191</v>
      </c>
      <c r="B16" s="4">
        <v>2400</v>
      </c>
      <c r="C16" s="4">
        <v>303</v>
      </c>
      <c r="D16" s="22">
        <f t="shared" si="0"/>
        <v>2703</v>
      </c>
    </row>
    <row r="17" spans="1:4" ht="12.75">
      <c r="A17" s="19" t="s">
        <v>316</v>
      </c>
      <c r="B17" s="4">
        <v>1958</v>
      </c>
      <c r="C17" s="4">
        <v>146</v>
      </c>
      <c r="D17" s="22">
        <f t="shared" si="0"/>
        <v>2104</v>
      </c>
    </row>
    <row r="18" spans="1:4" ht="12.75">
      <c r="A18" s="19" t="s">
        <v>192</v>
      </c>
      <c r="B18" s="4">
        <v>1838</v>
      </c>
      <c r="C18" s="4">
        <v>143</v>
      </c>
      <c r="D18" s="22">
        <f t="shared" si="0"/>
        <v>1981</v>
      </c>
    </row>
    <row r="19" spans="1:4" ht="12.75">
      <c r="A19" s="19" t="s">
        <v>193</v>
      </c>
      <c r="B19" s="4">
        <v>2640</v>
      </c>
      <c r="C19" s="4">
        <v>288</v>
      </c>
      <c r="D19" s="22">
        <f t="shared" si="0"/>
        <v>2928</v>
      </c>
    </row>
    <row r="20" spans="1:4" ht="12.75">
      <c r="A20" s="19" t="s">
        <v>194</v>
      </c>
      <c r="B20" s="4">
        <v>644</v>
      </c>
      <c r="C20" s="4">
        <v>62</v>
      </c>
      <c r="D20" s="22">
        <f t="shared" si="0"/>
        <v>706</v>
      </c>
    </row>
    <row r="21" spans="1:4" ht="12.75">
      <c r="A21" s="19" t="s">
        <v>195</v>
      </c>
      <c r="B21" s="4">
        <v>1696</v>
      </c>
      <c r="C21" s="4">
        <v>145</v>
      </c>
      <c r="D21" s="22">
        <f t="shared" si="0"/>
        <v>1841</v>
      </c>
    </row>
    <row r="22" spans="1:4" ht="12.75">
      <c r="A22" s="19" t="s">
        <v>196</v>
      </c>
      <c r="B22" s="4">
        <v>2485</v>
      </c>
      <c r="C22" s="4">
        <v>209</v>
      </c>
      <c r="D22" s="22">
        <f t="shared" si="0"/>
        <v>2694</v>
      </c>
    </row>
    <row r="23" spans="1:4" ht="12.75">
      <c r="A23" s="19" t="s">
        <v>197</v>
      </c>
      <c r="B23" s="4">
        <v>1299</v>
      </c>
      <c r="C23" s="4">
        <v>85</v>
      </c>
      <c r="D23" s="22">
        <f t="shared" si="0"/>
        <v>1384</v>
      </c>
    </row>
    <row r="24" spans="1:4" ht="12.75">
      <c r="A24" s="19" t="s">
        <v>198</v>
      </c>
      <c r="B24" s="4">
        <v>979</v>
      </c>
      <c r="C24" s="4">
        <v>43</v>
      </c>
      <c r="D24" s="22">
        <f t="shared" si="0"/>
        <v>1022</v>
      </c>
    </row>
    <row r="25" spans="1:4" ht="12.75">
      <c r="A25" s="19" t="s">
        <v>199</v>
      </c>
      <c r="B25" s="4">
        <v>1383</v>
      </c>
      <c r="C25" s="4">
        <v>113</v>
      </c>
      <c r="D25" s="22">
        <f t="shared" si="0"/>
        <v>1496</v>
      </c>
    </row>
    <row r="26" spans="1:4" ht="12.75">
      <c r="A26" s="19" t="s">
        <v>200</v>
      </c>
      <c r="B26" s="46">
        <v>2542</v>
      </c>
      <c r="C26" s="46">
        <v>217</v>
      </c>
      <c r="D26" s="22">
        <f t="shared" si="0"/>
        <v>2759</v>
      </c>
    </row>
    <row r="27" spans="1:4" ht="12.75">
      <c r="A27" s="36" t="s">
        <v>201</v>
      </c>
      <c r="B27" s="38">
        <v>527</v>
      </c>
      <c r="C27" s="38">
        <v>35</v>
      </c>
      <c r="D27" s="22">
        <f t="shared" si="0"/>
        <v>562</v>
      </c>
    </row>
    <row r="28" spans="1:5" ht="12.75">
      <c r="A28" s="19" t="s">
        <v>202</v>
      </c>
      <c r="B28" s="46">
        <v>7492</v>
      </c>
      <c r="C28" s="46">
        <v>754</v>
      </c>
      <c r="D28" s="47">
        <f t="shared" si="0"/>
        <v>8246</v>
      </c>
      <c r="E28" s="44"/>
    </row>
    <row r="29" spans="1:4" ht="12.75">
      <c r="A29" s="19" t="s">
        <v>203</v>
      </c>
      <c r="B29" s="4">
        <v>3441</v>
      </c>
      <c r="C29" s="4">
        <v>535</v>
      </c>
      <c r="D29" s="22">
        <f t="shared" si="0"/>
        <v>3976</v>
      </c>
    </row>
    <row r="30" spans="1:5" ht="12.75">
      <c r="A30" s="19" t="s">
        <v>204</v>
      </c>
      <c r="B30" s="4">
        <v>3106</v>
      </c>
      <c r="C30" s="4">
        <v>256</v>
      </c>
      <c r="D30" s="47">
        <f t="shared" si="0"/>
        <v>3362</v>
      </c>
      <c r="E30" s="44"/>
    </row>
    <row r="31" spans="1:4" ht="12.75">
      <c r="A31" s="19" t="s">
        <v>350</v>
      </c>
      <c r="B31" s="46">
        <v>2611</v>
      </c>
      <c r="C31" s="46">
        <v>477</v>
      </c>
      <c r="D31" s="22">
        <f t="shared" si="0"/>
        <v>3088</v>
      </c>
    </row>
    <row r="32" spans="1:4" ht="12.75">
      <c r="A32" s="19" t="s">
        <v>205</v>
      </c>
      <c r="B32" s="4">
        <v>1142</v>
      </c>
      <c r="C32" s="4">
        <v>235</v>
      </c>
      <c r="D32" s="22">
        <f t="shared" si="0"/>
        <v>1377</v>
      </c>
    </row>
    <row r="33" spans="1:4" ht="12.75">
      <c r="A33" s="19" t="s">
        <v>206</v>
      </c>
      <c r="B33" s="4">
        <v>2228</v>
      </c>
      <c r="C33" s="4">
        <v>189</v>
      </c>
      <c r="D33" s="22">
        <f t="shared" si="0"/>
        <v>2417</v>
      </c>
    </row>
    <row r="34" spans="1:4" ht="12.75">
      <c r="A34" s="19" t="s">
        <v>207</v>
      </c>
      <c r="B34" s="46">
        <v>3718</v>
      </c>
      <c r="C34" s="46">
        <v>354</v>
      </c>
      <c r="D34" s="22">
        <f t="shared" si="0"/>
        <v>4072</v>
      </c>
    </row>
    <row r="35" spans="1:4" ht="12.75">
      <c r="A35" s="19" t="s">
        <v>208</v>
      </c>
      <c r="B35" s="4">
        <v>1887</v>
      </c>
      <c r="C35" s="4">
        <v>121</v>
      </c>
      <c r="D35" s="22">
        <f t="shared" si="0"/>
        <v>2008</v>
      </c>
    </row>
    <row r="36" spans="1:4" ht="12.75">
      <c r="A36" s="19" t="s">
        <v>318</v>
      </c>
      <c r="B36" s="4">
        <v>786</v>
      </c>
      <c r="C36" s="4">
        <v>48</v>
      </c>
      <c r="D36" s="22">
        <f t="shared" si="0"/>
        <v>834</v>
      </c>
    </row>
    <row r="37" spans="1:4" ht="12.75">
      <c r="A37" s="19" t="s">
        <v>209</v>
      </c>
      <c r="B37" s="46">
        <v>1175</v>
      </c>
      <c r="C37" s="46">
        <v>114</v>
      </c>
      <c r="D37" s="22">
        <f t="shared" si="0"/>
        <v>1289</v>
      </c>
    </row>
    <row r="38" spans="1:4" ht="12.75">
      <c r="A38" s="19" t="s">
        <v>210</v>
      </c>
      <c r="B38" s="4">
        <v>1666</v>
      </c>
      <c r="C38" s="4">
        <v>172</v>
      </c>
      <c r="D38" s="22">
        <f t="shared" si="0"/>
        <v>1838</v>
      </c>
    </row>
    <row r="39" spans="1:4" ht="12.75">
      <c r="A39" s="19" t="s">
        <v>211</v>
      </c>
      <c r="B39" s="4">
        <v>1094</v>
      </c>
      <c r="C39" s="4">
        <v>88</v>
      </c>
      <c r="D39" s="22">
        <f t="shared" si="0"/>
        <v>1182</v>
      </c>
    </row>
    <row r="40" spans="1:4" ht="12.75">
      <c r="A40" s="19" t="s">
        <v>212</v>
      </c>
      <c r="B40" s="4">
        <v>834</v>
      </c>
      <c r="C40" s="4">
        <v>81</v>
      </c>
      <c r="D40" s="22">
        <f t="shared" si="0"/>
        <v>915</v>
      </c>
    </row>
    <row r="41" spans="1:4" s="6" customFormat="1" ht="12.75">
      <c r="A41" s="20" t="s">
        <v>10</v>
      </c>
      <c r="B41" s="9">
        <f>SUM(B3:B40)</f>
        <v>77269</v>
      </c>
      <c r="C41" s="9">
        <f>SUM(C3:C40)</f>
        <v>7724</v>
      </c>
      <c r="D41" s="22">
        <f t="shared" si="0"/>
        <v>84993</v>
      </c>
    </row>
    <row r="42" spans="1:4" ht="4.5" customHeight="1" thickBot="1">
      <c r="A42" s="75"/>
      <c r="B42" s="76"/>
      <c r="C42" s="14"/>
      <c r="D42" s="15"/>
    </row>
    <row r="43" spans="1:2" ht="12.75">
      <c r="A43" s="30" t="s">
        <v>347</v>
      </c>
      <c r="B43" s="7"/>
    </row>
  </sheetData>
  <sheetProtection/>
  <mergeCells count="2">
    <mergeCell ref="A1:D1"/>
    <mergeCell ref="A42:B42"/>
  </mergeCells>
  <printOptions gridLines="1"/>
  <pageMargins left="0.45" right="0.2" top="0.25" bottom="0.2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zoomScale="130" zoomScaleNormal="130" zoomScalePageLayoutView="0" workbookViewId="0" topLeftCell="A34">
      <selection activeCell="D45" sqref="A1:D45"/>
    </sheetView>
  </sheetViews>
  <sheetFormatPr defaultColWidth="9.140625" defaultRowHeight="12.75"/>
  <cols>
    <col min="1" max="1" width="18.140625" style="1" customWidth="1"/>
    <col min="2" max="2" width="10.140625" style="1" customWidth="1"/>
    <col min="3" max="3" width="10.00390625" style="1" customWidth="1"/>
    <col min="4" max="4" width="8.57421875" style="1" customWidth="1"/>
    <col min="5" max="5" width="4.140625" style="1" customWidth="1"/>
    <col min="6" max="16384" width="9.140625" style="1" customWidth="1"/>
  </cols>
  <sheetData>
    <row r="1" spans="1:4" ht="12.75">
      <c r="A1" s="70" t="s">
        <v>301</v>
      </c>
      <c r="B1" s="71"/>
      <c r="C1" s="71"/>
      <c r="D1" s="72"/>
    </row>
    <row r="2" spans="1:4" ht="12.75">
      <c r="A2" s="21">
        <v>42682</v>
      </c>
      <c r="B2" s="3" t="s">
        <v>291</v>
      </c>
      <c r="C2" s="3" t="s">
        <v>292</v>
      </c>
      <c r="D2" s="16" t="s">
        <v>290</v>
      </c>
    </row>
    <row r="3" spans="1:4" ht="12.75">
      <c r="A3" s="19" t="s">
        <v>213</v>
      </c>
      <c r="B3" s="4">
        <v>4040</v>
      </c>
      <c r="C3" s="4">
        <v>541</v>
      </c>
      <c r="D3" s="22">
        <f>SUM(B3:C3)</f>
        <v>4581</v>
      </c>
    </row>
    <row r="4" spans="1:4" ht="12.75">
      <c r="A4" s="19" t="s">
        <v>214</v>
      </c>
      <c r="B4" s="4">
        <v>3320</v>
      </c>
      <c r="C4" s="4">
        <v>260</v>
      </c>
      <c r="D4" s="22">
        <f aca="true" t="shared" si="0" ref="D4:D44">SUM(B4:C4)</f>
        <v>3580</v>
      </c>
    </row>
    <row r="5" spans="1:4" ht="12.75">
      <c r="A5" s="19" t="s">
        <v>215</v>
      </c>
      <c r="B5" s="4">
        <v>2197</v>
      </c>
      <c r="C5" s="4">
        <v>397</v>
      </c>
      <c r="D5" s="22">
        <f t="shared" si="0"/>
        <v>2594</v>
      </c>
    </row>
    <row r="6" spans="1:4" ht="12.75">
      <c r="A6" s="19" t="s">
        <v>216</v>
      </c>
      <c r="B6" s="4">
        <v>2446</v>
      </c>
      <c r="C6" s="4">
        <v>190</v>
      </c>
      <c r="D6" s="22">
        <f t="shared" si="0"/>
        <v>2636</v>
      </c>
    </row>
    <row r="7" spans="1:4" ht="12.75">
      <c r="A7" s="19" t="s">
        <v>217</v>
      </c>
      <c r="B7" s="4">
        <v>2820</v>
      </c>
      <c r="C7" s="4">
        <v>221</v>
      </c>
      <c r="D7" s="22">
        <f t="shared" si="0"/>
        <v>3041</v>
      </c>
    </row>
    <row r="8" spans="1:4" ht="12.75">
      <c r="A8" s="19" t="s">
        <v>218</v>
      </c>
      <c r="B8" s="4">
        <v>2444</v>
      </c>
      <c r="C8" s="4">
        <v>168</v>
      </c>
      <c r="D8" s="22">
        <f t="shared" si="0"/>
        <v>2612</v>
      </c>
    </row>
    <row r="9" spans="1:4" ht="12.75">
      <c r="A9" s="19" t="s">
        <v>219</v>
      </c>
      <c r="B9" s="4">
        <v>2724</v>
      </c>
      <c r="C9" s="4">
        <v>191</v>
      </c>
      <c r="D9" s="22">
        <f t="shared" si="0"/>
        <v>2915</v>
      </c>
    </row>
    <row r="10" spans="1:4" ht="12.75">
      <c r="A10" s="19" t="s">
        <v>328</v>
      </c>
      <c r="B10" s="4">
        <v>16141</v>
      </c>
      <c r="C10" s="4">
        <v>1258</v>
      </c>
      <c r="D10" s="22">
        <f t="shared" si="0"/>
        <v>17399</v>
      </c>
    </row>
    <row r="11" spans="1:4" ht="12.75">
      <c r="A11" s="19" t="s">
        <v>220</v>
      </c>
      <c r="B11" s="4">
        <v>1433</v>
      </c>
      <c r="C11" s="4">
        <v>145</v>
      </c>
      <c r="D11" s="22">
        <f t="shared" si="0"/>
        <v>1578</v>
      </c>
    </row>
    <row r="12" spans="1:4" ht="12.75">
      <c r="A12" s="19" t="s">
        <v>221</v>
      </c>
      <c r="B12" s="46">
        <v>3693</v>
      </c>
      <c r="C12" s="46">
        <v>347</v>
      </c>
      <c r="D12" s="22">
        <f t="shared" si="0"/>
        <v>4040</v>
      </c>
    </row>
    <row r="13" spans="1:4" ht="12.75">
      <c r="A13" s="19" t="s">
        <v>339</v>
      </c>
      <c r="B13" s="4">
        <v>8105</v>
      </c>
      <c r="C13" s="4">
        <v>1446</v>
      </c>
      <c r="D13" s="22">
        <f t="shared" si="0"/>
        <v>9551</v>
      </c>
    </row>
    <row r="14" spans="1:4" ht="12.75">
      <c r="A14" s="19" t="s">
        <v>222</v>
      </c>
      <c r="B14" s="4">
        <v>2602</v>
      </c>
      <c r="C14" s="4">
        <v>189</v>
      </c>
      <c r="D14" s="22">
        <f t="shared" si="0"/>
        <v>2791</v>
      </c>
    </row>
    <row r="15" spans="1:4" ht="12.75">
      <c r="A15" s="19" t="s">
        <v>223</v>
      </c>
      <c r="B15" s="4">
        <v>2348</v>
      </c>
      <c r="C15" s="4">
        <v>313</v>
      </c>
      <c r="D15" s="22">
        <f t="shared" si="0"/>
        <v>2661</v>
      </c>
    </row>
    <row r="16" spans="1:4" ht="12.75">
      <c r="A16" s="19" t="s">
        <v>224</v>
      </c>
      <c r="B16" s="4">
        <v>5008</v>
      </c>
      <c r="C16" s="4">
        <v>527</v>
      </c>
      <c r="D16" s="22">
        <f t="shared" si="0"/>
        <v>5535</v>
      </c>
    </row>
    <row r="17" spans="1:4" ht="12.75">
      <c r="A17" s="19" t="s">
        <v>225</v>
      </c>
      <c r="B17" s="4">
        <v>8785</v>
      </c>
      <c r="C17" s="4">
        <v>1634</v>
      </c>
      <c r="D17" s="22">
        <f t="shared" si="0"/>
        <v>10419</v>
      </c>
    </row>
    <row r="18" spans="1:4" ht="12.75">
      <c r="A18" s="19" t="s">
        <v>226</v>
      </c>
      <c r="B18" s="4">
        <v>1454</v>
      </c>
      <c r="C18" s="4">
        <v>161</v>
      </c>
      <c r="D18" s="22">
        <f t="shared" si="0"/>
        <v>1615</v>
      </c>
    </row>
    <row r="19" spans="1:4" ht="12.75">
      <c r="A19" s="19" t="s">
        <v>227</v>
      </c>
      <c r="B19" s="4">
        <v>1313</v>
      </c>
      <c r="C19" s="4">
        <v>105</v>
      </c>
      <c r="D19" s="22">
        <f t="shared" si="0"/>
        <v>1418</v>
      </c>
    </row>
    <row r="20" spans="1:4" ht="12.75">
      <c r="A20" s="19" t="s">
        <v>228</v>
      </c>
      <c r="B20" s="46">
        <v>3448</v>
      </c>
      <c r="C20" s="46">
        <v>306</v>
      </c>
      <c r="D20" s="22">
        <f t="shared" si="0"/>
        <v>3754</v>
      </c>
    </row>
    <row r="21" spans="1:4" ht="12.75">
      <c r="A21" s="19" t="s">
        <v>327</v>
      </c>
      <c r="B21" s="4">
        <v>12794</v>
      </c>
      <c r="C21" s="4">
        <v>1622</v>
      </c>
      <c r="D21" s="47">
        <f t="shared" si="0"/>
        <v>14416</v>
      </c>
    </row>
    <row r="22" spans="1:4" ht="12.75">
      <c r="A22" s="19" t="s">
        <v>229</v>
      </c>
      <c r="B22" s="4">
        <v>660</v>
      </c>
      <c r="C22" s="4">
        <v>162</v>
      </c>
      <c r="D22" s="22">
        <f t="shared" si="0"/>
        <v>822</v>
      </c>
    </row>
    <row r="23" spans="1:4" ht="12.75">
      <c r="A23" s="19" t="s">
        <v>230</v>
      </c>
      <c r="B23" s="4">
        <v>1048</v>
      </c>
      <c r="C23" s="4">
        <v>129</v>
      </c>
      <c r="D23" s="22">
        <f t="shared" si="0"/>
        <v>1177</v>
      </c>
    </row>
    <row r="24" spans="1:4" ht="12.75">
      <c r="A24" s="19" t="s">
        <v>231</v>
      </c>
      <c r="B24" s="4">
        <v>523</v>
      </c>
      <c r="C24" s="4">
        <v>94</v>
      </c>
      <c r="D24" s="22">
        <f t="shared" si="0"/>
        <v>617</v>
      </c>
    </row>
    <row r="25" spans="1:4" ht="12.75">
      <c r="A25" s="19" t="s">
        <v>232</v>
      </c>
      <c r="B25" s="4">
        <v>5026</v>
      </c>
      <c r="C25" s="4">
        <v>497</v>
      </c>
      <c r="D25" s="22">
        <f t="shared" si="0"/>
        <v>5523</v>
      </c>
    </row>
    <row r="26" spans="1:4" ht="12.75">
      <c r="A26" s="19" t="s">
        <v>233</v>
      </c>
      <c r="B26" s="46">
        <v>2614</v>
      </c>
      <c r="C26" s="46">
        <v>156</v>
      </c>
      <c r="D26" s="22">
        <f t="shared" si="0"/>
        <v>2770</v>
      </c>
    </row>
    <row r="27" spans="1:4" ht="12.75">
      <c r="A27" s="19" t="s">
        <v>235</v>
      </c>
      <c r="B27" s="46">
        <v>2707</v>
      </c>
      <c r="C27" s="46">
        <v>526</v>
      </c>
      <c r="D27" s="22">
        <f t="shared" si="0"/>
        <v>3233</v>
      </c>
    </row>
    <row r="28" spans="1:4" ht="12.75">
      <c r="A28" s="19" t="s">
        <v>234</v>
      </c>
      <c r="B28" s="46">
        <v>2483</v>
      </c>
      <c r="C28" s="46">
        <v>175</v>
      </c>
      <c r="D28" s="22">
        <f t="shared" si="0"/>
        <v>2658</v>
      </c>
    </row>
    <row r="29" spans="1:4" ht="12.75">
      <c r="A29" s="19" t="s">
        <v>317</v>
      </c>
      <c r="B29" s="46">
        <v>2835</v>
      </c>
      <c r="C29" s="46">
        <v>331</v>
      </c>
      <c r="D29" s="22">
        <f t="shared" si="0"/>
        <v>3166</v>
      </c>
    </row>
    <row r="30" spans="1:4" ht="12.75">
      <c r="A30" s="19" t="s">
        <v>236</v>
      </c>
      <c r="B30" s="4">
        <v>4129</v>
      </c>
      <c r="C30" s="4">
        <v>358</v>
      </c>
      <c r="D30" s="22">
        <f t="shared" si="0"/>
        <v>4487</v>
      </c>
    </row>
    <row r="31" spans="1:4" ht="12.75">
      <c r="A31" s="19" t="s">
        <v>237</v>
      </c>
      <c r="B31" s="4">
        <v>2487</v>
      </c>
      <c r="C31" s="4">
        <v>356</v>
      </c>
      <c r="D31" s="22">
        <f t="shared" si="0"/>
        <v>2843</v>
      </c>
    </row>
    <row r="32" spans="1:4" ht="12.75">
      <c r="A32" s="19" t="s">
        <v>238</v>
      </c>
      <c r="B32" s="4">
        <v>2749</v>
      </c>
      <c r="C32" s="4">
        <v>442</v>
      </c>
      <c r="D32" s="22">
        <f t="shared" si="0"/>
        <v>3191</v>
      </c>
    </row>
    <row r="33" spans="1:4" ht="12.75">
      <c r="A33" s="19" t="s">
        <v>239</v>
      </c>
      <c r="B33" s="4">
        <v>2271</v>
      </c>
      <c r="C33" s="4">
        <v>214</v>
      </c>
      <c r="D33" s="22">
        <f t="shared" si="0"/>
        <v>2485</v>
      </c>
    </row>
    <row r="34" spans="1:4" ht="12.75">
      <c r="A34" s="19" t="s">
        <v>273</v>
      </c>
      <c r="B34" s="4">
        <v>2061</v>
      </c>
      <c r="C34" s="4">
        <v>298</v>
      </c>
      <c r="D34" s="22">
        <f t="shared" si="0"/>
        <v>2359</v>
      </c>
    </row>
    <row r="35" spans="1:4" ht="12.75">
      <c r="A35" s="19" t="s">
        <v>240</v>
      </c>
      <c r="B35" s="46">
        <v>2198</v>
      </c>
      <c r="C35" s="46">
        <v>468</v>
      </c>
      <c r="D35" s="22">
        <f t="shared" si="0"/>
        <v>2666</v>
      </c>
    </row>
    <row r="36" spans="1:4" ht="12.75">
      <c r="A36" s="19" t="s">
        <v>241</v>
      </c>
      <c r="B36" s="46">
        <v>5101</v>
      </c>
      <c r="C36" s="46">
        <v>387</v>
      </c>
      <c r="D36" s="22">
        <f t="shared" si="0"/>
        <v>5488</v>
      </c>
    </row>
    <row r="37" spans="1:4" ht="12.75">
      <c r="A37" s="19" t="s">
        <v>242</v>
      </c>
      <c r="B37" s="4">
        <v>3169</v>
      </c>
      <c r="C37" s="4">
        <v>945</v>
      </c>
      <c r="D37" s="22">
        <f t="shared" si="0"/>
        <v>4114</v>
      </c>
    </row>
    <row r="38" spans="1:4" ht="12.75">
      <c r="A38" s="19" t="s">
        <v>243</v>
      </c>
      <c r="B38" s="46">
        <v>14939</v>
      </c>
      <c r="C38" s="46">
        <v>1483</v>
      </c>
      <c r="D38" s="22">
        <f t="shared" si="0"/>
        <v>16422</v>
      </c>
    </row>
    <row r="39" spans="1:4" ht="12.75">
      <c r="A39" s="19" t="s">
        <v>244</v>
      </c>
      <c r="B39" s="46">
        <v>3368</v>
      </c>
      <c r="C39" s="46">
        <v>263</v>
      </c>
      <c r="D39" s="22">
        <f t="shared" si="0"/>
        <v>3631</v>
      </c>
    </row>
    <row r="40" spans="1:4" ht="12.75">
      <c r="A40" s="19" t="s">
        <v>319</v>
      </c>
      <c r="B40" s="4">
        <v>4175</v>
      </c>
      <c r="C40" s="4">
        <v>412</v>
      </c>
      <c r="D40" s="22">
        <f t="shared" si="0"/>
        <v>4587</v>
      </c>
    </row>
    <row r="41" spans="1:4" ht="12.75">
      <c r="A41" s="19" t="s">
        <v>245</v>
      </c>
      <c r="B41" s="4">
        <v>549</v>
      </c>
      <c r="C41" s="4">
        <v>55</v>
      </c>
      <c r="D41" s="22">
        <f t="shared" si="0"/>
        <v>604</v>
      </c>
    </row>
    <row r="42" spans="1:4" ht="12.75">
      <c r="A42" s="19" t="s">
        <v>246</v>
      </c>
      <c r="B42" s="4">
        <v>4058</v>
      </c>
      <c r="C42" s="4">
        <v>939</v>
      </c>
      <c r="D42" s="22">
        <f t="shared" si="0"/>
        <v>4997</v>
      </c>
    </row>
    <row r="43" spans="1:4" ht="12.75">
      <c r="A43" s="19" t="s">
        <v>247</v>
      </c>
      <c r="B43" s="46">
        <v>7932</v>
      </c>
      <c r="C43" s="46">
        <v>1092</v>
      </c>
      <c r="D43" s="22">
        <f t="shared" si="0"/>
        <v>9024</v>
      </c>
    </row>
    <row r="44" spans="1:4" ht="12.75">
      <c r="A44" s="20" t="s">
        <v>10</v>
      </c>
      <c r="B44" s="9">
        <f>SUM(B3:B43)</f>
        <v>164197</v>
      </c>
      <c r="C44" s="9">
        <f>SUM(C3:C43)</f>
        <v>19803</v>
      </c>
      <c r="D44" s="61">
        <f t="shared" si="0"/>
        <v>184000</v>
      </c>
    </row>
    <row r="45" spans="1:4" ht="4.5" customHeight="1" thickBot="1">
      <c r="A45" s="13" t="s">
        <v>308</v>
      </c>
      <c r="B45" s="14"/>
      <c r="C45" s="14"/>
      <c r="D45" s="15"/>
    </row>
  </sheetData>
  <sheetProtection/>
  <mergeCells count="1">
    <mergeCell ref="A1:D1"/>
  </mergeCells>
  <printOptions/>
  <pageMargins left="0.45" right="0.2" top="0.25" bottom="0.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130" zoomScaleNormal="130" zoomScalePageLayoutView="0" workbookViewId="0" topLeftCell="A1">
      <selection activeCell="A1" sqref="A1:D53"/>
    </sheetView>
  </sheetViews>
  <sheetFormatPr defaultColWidth="9.140625" defaultRowHeight="12.75"/>
  <cols>
    <col min="1" max="1" width="18.28125" style="1" customWidth="1"/>
    <col min="2" max="2" width="8.140625" style="1" bestFit="1" customWidth="1"/>
    <col min="3" max="3" width="9.421875" style="1" bestFit="1" customWidth="1"/>
    <col min="4" max="4" width="8.57421875" style="1" customWidth="1"/>
    <col min="5" max="5" width="5.140625" style="1" customWidth="1"/>
    <col min="6" max="6" width="16.00390625" style="1" bestFit="1" customWidth="1"/>
    <col min="7" max="16384" width="9.140625" style="1" customWidth="1"/>
  </cols>
  <sheetData>
    <row r="1" spans="1:4" ht="23.25" customHeight="1">
      <c r="A1" s="70" t="s">
        <v>300</v>
      </c>
      <c r="B1" s="71"/>
      <c r="C1" s="71"/>
      <c r="D1" s="72"/>
    </row>
    <row r="2" spans="1:4" ht="12.75">
      <c r="A2" s="57">
        <v>42682</v>
      </c>
      <c r="B2" s="3" t="s">
        <v>291</v>
      </c>
      <c r="C2" s="3" t="s">
        <v>292</v>
      </c>
      <c r="D2" s="16" t="s">
        <v>290</v>
      </c>
    </row>
    <row r="3" spans="1:4" ht="12.75">
      <c r="A3" s="19" t="s">
        <v>248</v>
      </c>
      <c r="B3" s="4">
        <v>5020</v>
      </c>
      <c r="C3" s="4">
        <v>346</v>
      </c>
      <c r="D3" s="22">
        <f>SUM(B3:C3)</f>
        <v>5366</v>
      </c>
    </row>
    <row r="4" spans="1:4" ht="12.75">
      <c r="A4" s="19" t="s">
        <v>249</v>
      </c>
      <c r="B4" s="4">
        <v>2651</v>
      </c>
      <c r="C4" s="4">
        <v>232</v>
      </c>
      <c r="D4" s="22">
        <f aca="true" t="shared" si="0" ref="D4:D30">SUM(B4:C4)</f>
        <v>2883</v>
      </c>
    </row>
    <row r="5" spans="1:4" ht="12.75">
      <c r="A5" s="19" t="s">
        <v>250</v>
      </c>
      <c r="B5" s="4">
        <v>2752</v>
      </c>
      <c r="C5" s="4">
        <v>268</v>
      </c>
      <c r="D5" s="22">
        <f t="shared" si="0"/>
        <v>3020</v>
      </c>
    </row>
    <row r="6" spans="1:4" ht="12.75">
      <c r="A6" s="19" t="s">
        <v>251</v>
      </c>
      <c r="B6" s="4">
        <v>3077</v>
      </c>
      <c r="C6" s="4">
        <v>452</v>
      </c>
      <c r="D6" s="22">
        <f t="shared" si="0"/>
        <v>3529</v>
      </c>
    </row>
    <row r="7" spans="1:4" ht="12.75">
      <c r="A7" s="19" t="s">
        <v>252</v>
      </c>
      <c r="B7" s="46">
        <v>2890</v>
      </c>
      <c r="C7" s="46">
        <v>300</v>
      </c>
      <c r="D7" s="22">
        <f t="shared" si="0"/>
        <v>3190</v>
      </c>
    </row>
    <row r="8" spans="1:4" s="44" customFormat="1" ht="12.75">
      <c r="A8" s="45" t="s">
        <v>253</v>
      </c>
      <c r="B8" s="46">
        <v>2398</v>
      </c>
      <c r="C8" s="46">
        <v>206</v>
      </c>
      <c r="D8" s="22">
        <f t="shared" si="0"/>
        <v>2604</v>
      </c>
    </row>
    <row r="9" spans="1:4" ht="12.75">
      <c r="A9" s="19" t="s">
        <v>254</v>
      </c>
      <c r="B9" s="46">
        <v>2212</v>
      </c>
      <c r="C9" s="46">
        <v>240</v>
      </c>
      <c r="D9" s="22">
        <f t="shared" si="0"/>
        <v>2452</v>
      </c>
    </row>
    <row r="10" spans="1:4" ht="12.75">
      <c r="A10" s="19" t="s">
        <v>255</v>
      </c>
      <c r="B10" s="46">
        <v>8951</v>
      </c>
      <c r="C10" s="46">
        <v>770</v>
      </c>
      <c r="D10" s="22">
        <f t="shared" si="0"/>
        <v>9721</v>
      </c>
    </row>
    <row r="11" spans="1:4" ht="12.75">
      <c r="A11" s="19" t="s">
        <v>256</v>
      </c>
      <c r="B11" s="4">
        <v>2978</v>
      </c>
      <c r="C11" s="4">
        <v>203</v>
      </c>
      <c r="D11" s="22">
        <f t="shared" si="0"/>
        <v>3181</v>
      </c>
    </row>
    <row r="12" spans="1:4" ht="12.75">
      <c r="A12" s="19" t="s">
        <v>257</v>
      </c>
      <c r="B12" s="4">
        <v>2460</v>
      </c>
      <c r="C12" s="4">
        <v>234</v>
      </c>
      <c r="D12" s="22">
        <f t="shared" si="0"/>
        <v>2694</v>
      </c>
    </row>
    <row r="13" spans="1:4" ht="12.75">
      <c r="A13" s="19" t="s">
        <v>258</v>
      </c>
      <c r="B13" s="46">
        <v>1063</v>
      </c>
      <c r="C13" s="46">
        <v>101</v>
      </c>
      <c r="D13" s="22">
        <f t="shared" si="0"/>
        <v>1164</v>
      </c>
    </row>
    <row r="14" spans="1:4" ht="12.75">
      <c r="A14" s="19" t="s">
        <v>303</v>
      </c>
      <c r="B14" s="4">
        <v>900</v>
      </c>
      <c r="C14" s="4">
        <v>48</v>
      </c>
      <c r="D14" s="22">
        <f t="shared" si="0"/>
        <v>948</v>
      </c>
    </row>
    <row r="15" spans="1:4" ht="12.75">
      <c r="A15" s="19" t="s">
        <v>259</v>
      </c>
      <c r="B15" s="4">
        <v>2211</v>
      </c>
      <c r="C15" s="4">
        <v>163</v>
      </c>
      <c r="D15" s="22">
        <f t="shared" si="0"/>
        <v>2374</v>
      </c>
    </row>
    <row r="16" spans="1:4" ht="12.75">
      <c r="A16" s="19" t="s">
        <v>260</v>
      </c>
      <c r="B16" s="4">
        <v>1539</v>
      </c>
      <c r="C16" s="4">
        <v>150</v>
      </c>
      <c r="D16" s="22">
        <f t="shared" si="0"/>
        <v>1689</v>
      </c>
    </row>
    <row r="17" spans="1:4" ht="12.75">
      <c r="A17" s="19" t="s">
        <v>261</v>
      </c>
      <c r="B17" s="4">
        <v>2539</v>
      </c>
      <c r="C17" s="4">
        <v>173</v>
      </c>
      <c r="D17" s="22">
        <f t="shared" si="0"/>
        <v>2712</v>
      </c>
    </row>
    <row r="18" spans="1:4" ht="12.75">
      <c r="A18" s="19" t="s">
        <v>262</v>
      </c>
      <c r="B18" s="4">
        <v>2586</v>
      </c>
      <c r="C18" s="4">
        <v>214</v>
      </c>
      <c r="D18" s="22">
        <f t="shared" si="0"/>
        <v>2800</v>
      </c>
    </row>
    <row r="19" spans="1:4" ht="12.75">
      <c r="A19" s="19" t="s">
        <v>263</v>
      </c>
      <c r="B19" s="4">
        <v>2476</v>
      </c>
      <c r="C19" s="4">
        <v>157</v>
      </c>
      <c r="D19" s="22">
        <f t="shared" si="0"/>
        <v>2633</v>
      </c>
    </row>
    <row r="20" spans="1:4" ht="12.75">
      <c r="A20" s="19" t="s">
        <v>264</v>
      </c>
      <c r="B20" s="4">
        <v>2303</v>
      </c>
      <c r="C20" s="4">
        <v>149</v>
      </c>
      <c r="D20" s="22">
        <f t="shared" si="0"/>
        <v>2452</v>
      </c>
    </row>
    <row r="21" spans="1:4" ht="12.75">
      <c r="A21" s="19" t="s">
        <v>265</v>
      </c>
      <c r="B21" s="4">
        <v>2437</v>
      </c>
      <c r="C21" s="4">
        <v>206</v>
      </c>
      <c r="D21" s="22">
        <f t="shared" si="0"/>
        <v>2643</v>
      </c>
    </row>
    <row r="22" spans="1:4" ht="12.75">
      <c r="A22" s="19" t="s">
        <v>306</v>
      </c>
      <c r="B22" s="4">
        <v>2051</v>
      </c>
      <c r="C22" s="4">
        <v>139</v>
      </c>
      <c r="D22" s="22">
        <f t="shared" si="0"/>
        <v>2190</v>
      </c>
    </row>
    <row r="23" spans="1:4" ht="12.75">
      <c r="A23" s="19" t="s">
        <v>266</v>
      </c>
      <c r="B23" s="4">
        <v>1505</v>
      </c>
      <c r="C23" s="4">
        <v>130</v>
      </c>
      <c r="D23" s="22">
        <f t="shared" si="0"/>
        <v>1635</v>
      </c>
    </row>
    <row r="24" spans="1:4" ht="12.75">
      <c r="A24" s="19" t="s">
        <v>267</v>
      </c>
      <c r="B24" s="4">
        <v>1302</v>
      </c>
      <c r="C24" s="4">
        <v>122</v>
      </c>
      <c r="D24" s="22">
        <f t="shared" si="0"/>
        <v>1424</v>
      </c>
    </row>
    <row r="25" spans="1:5" ht="12.75">
      <c r="A25" s="19" t="s">
        <v>268</v>
      </c>
      <c r="B25" s="4">
        <v>1022</v>
      </c>
      <c r="C25" s="4">
        <v>80</v>
      </c>
      <c r="D25" s="22">
        <f t="shared" si="0"/>
        <v>1102</v>
      </c>
      <c r="E25" s="31"/>
    </row>
    <row r="26" spans="1:4" ht="12.75">
      <c r="A26" s="19" t="s">
        <v>269</v>
      </c>
      <c r="B26" s="46">
        <v>1043</v>
      </c>
      <c r="C26" s="46">
        <v>60</v>
      </c>
      <c r="D26" s="22">
        <f t="shared" si="0"/>
        <v>1103</v>
      </c>
    </row>
    <row r="27" spans="1:4" ht="12.75">
      <c r="A27" s="19" t="s">
        <v>270</v>
      </c>
      <c r="B27" s="46">
        <v>1045</v>
      </c>
      <c r="C27" s="46">
        <v>91</v>
      </c>
      <c r="D27" s="22">
        <f t="shared" si="0"/>
        <v>1136</v>
      </c>
    </row>
    <row r="28" spans="1:4" ht="12.75">
      <c r="A28" s="19" t="s">
        <v>271</v>
      </c>
      <c r="B28" s="4">
        <v>791</v>
      </c>
      <c r="C28" s="4">
        <v>31</v>
      </c>
      <c r="D28" s="22">
        <f t="shared" si="0"/>
        <v>822</v>
      </c>
    </row>
    <row r="29" spans="1:4" ht="12.75">
      <c r="A29" s="19" t="s">
        <v>272</v>
      </c>
      <c r="B29" s="4">
        <v>2311</v>
      </c>
      <c r="C29" s="4">
        <v>299</v>
      </c>
      <c r="D29" s="22">
        <f t="shared" si="0"/>
        <v>2610</v>
      </c>
    </row>
    <row r="30" spans="1:4" s="6" customFormat="1" ht="12.75">
      <c r="A30" s="20" t="s">
        <v>10</v>
      </c>
      <c r="B30" s="9">
        <f>SUM(B3:B29)</f>
        <v>64513</v>
      </c>
      <c r="C30" s="9">
        <f>SUM(C3:C29)</f>
        <v>5564</v>
      </c>
      <c r="D30" s="61">
        <f t="shared" si="0"/>
        <v>70077</v>
      </c>
    </row>
    <row r="31" spans="1:4" ht="6" customHeight="1" thickBot="1">
      <c r="A31" s="32"/>
      <c r="B31" s="33"/>
      <c r="C31" s="34"/>
      <c r="D31" s="35"/>
    </row>
    <row r="32" ht="13.5" thickBot="1"/>
    <row r="33" spans="1:4" ht="12.75">
      <c r="A33" s="70" t="s">
        <v>302</v>
      </c>
      <c r="B33" s="71"/>
      <c r="C33" s="71"/>
      <c r="D33" s="72"/>
    </row>
    <row r="34" spans="1:4" ht="12.75">
      <c r="A34" s="19"/>
      <c r="B34" s="3" t="s">
        <v>291</v>
      </c>
      <c r="C34" s="3" t="s">
        <v>292</v>
      </c>
      <c r="D34" s="16" t="s">
        <v>290</v>
      </c>
    </row>
    <row r="35" spans="1:4" ht="12.75">
      <c r="A35" s="19" t="s">
        <v>274</v>
      </c>
      <c r="B35" s="46">
        <v>521</v>
      </c>
      <c r="C35" s="46">
        <v>54</v>
      </c>
      <c r="D35" s="47">
        <f>SUM(B35:C35)</f>
        <v>575</v>
      </c>
    </row>
    <row r="36" spans="1:4" ht="12.75">
      <c r="A36" s="19" t="s">
        <v>275</v>
      </c>
      <c r="B36" s="4">
        <v>2247</v>
      </c>
      <c r="C36" s="4">
        <v>170</v>
      </c>
      <c r="D36" s="47">
        <f aca="true" t="shared" si="1" ref="D36:D52">SUM(B36:C36)</f>
        <v>2417</v>
      </c>
    </row>
    <row r="37" spans="1:4" ht="12.75">
      <c r="A37" s="19" t="s">
        <v>276</v>
      </c>
      <c r="B37" s="4">
        <v>1496</v>
      </c>
      <c r="C37" s="4">
        <v>101</v>
      </c>
      <c r="D37" s="47">
        <f t="shared" si="1"/>
        <v>1597</v>
      </c>
    </row>
    <row r="38" spans="1:4" ht="12.75">
      <c r="A38" s="19" t="s">
        <v>277</v>
      </c>
      <c r="B38" s="4">
        <v>2044</v>
      </c>
      <c r="C38" s="4">
        <v>182</v>
      </c>
      <c r="D38" s="47">
        <f t="shared" si="1"/>
        <v>2226</v>
      </c>
    </row>
    <row r="39" spans="1:4" ht="12.75">
      <c r="A39" s="19" t="s">
        <v>278</v>
      </c>
      <c r="B39" s="4">
        <v>1760</v>
      </c>
      <c r="C39" s="4">
        <v>144</v>
      </c>
      <c r="D39" s="47">
        <f t="shared" si="1"/>
        <v>1904</v>
      </c>
    </row>
    <row r="40" spans="1:4" ht="12.75">
      <c r="A40" s="45" t="s">
        <v>279</v>
      </c>
      <c r="B40" s="46">
        <v>974</v>
      </c>
      <c r="C40" s="46">
        <v>85</v>
      </c>
      <c r="D40" s="47">
        <f t="shared" si="1"/>
        <v>1059</v>
      </c>
    </row>
    <row r="41" spans="1:4" ht="12.75">
      <c r="A41" s="19" t="s">
        <v>280</v>
      </c>
      <c r="B41" s="4">
        <v>410</v>
      </c>
      <c r="C41" s="4">
        <v>29</v>
      </c>
      <c r="D41" s="47">
        <f t="shared" si="1"/>
        <v>439</v>
      </c>
    </row>
    <row r="42" spans="1:4" ht="12.75">
      <c r="A42" s="19" t="s">
        <v>281</v>
      </c>
      <c r="B42" s="4">
        <v>412</v>
      </c>
      <c r="C42" s="4">
        <v>45</v>
      </c>
      <c r="D42" s="47">
        <f t="shared" si="1"/>
        <v>457</v>
      </c>
    </row>
    <row r="43" spans="1:4" ht="12.75">
      <c r="A43" s="19" t="s">
        <v>282</v>
      </c>
      <c r="B43" s="4">
        <v>1841</v>
      </c>
      <c r="C43" s="4">
        <v>286</v>
      </c>
      <c r="D43" s="47">
        <f t="shared" si="1"/>
        <v>2127</v>
      </c>
    </row>
    <row r="44" spans="1:4" ht="12.75">
      <c r="A44" s="19" t="s">
        <v>283</v>
      </c>
      <c r="B44" s="4">
        <v>375</v>
      </c>
      <c r="C44" s="4">
        <v>27</v>
      </c>
      <c r="D44" s="47">
        <f t="shared" si="1"/>
        <v>402</v>
      </c>
    </row>
    <row r="45" spans="1:4" ht="12.75">
      <c r="A45" s="19" t="s">
        <v>284</v>
      </c>
      <c r="B45" s="4">
        <v>626</v>
      </c>
      <c r="C45" s="4">
        <v>60</v>
      </c>
      <c r="D45" s="47">
        <f t="shared" si="1"/>
        <v>686</v>
      </c>
    </row>
    <row r="46" spans="1:4" ht="12.75">
      <c r="A46" s="19" t="s">
        <v>285</v>
      </c>
      <c r="B46" s="4">
        <v>2758</v>
      </c>
      <c r="C46" s="4">
        <v>243</v>
      </c>
      <c r="D46" s="47">
        <f t="shared" si="1"/>
        <v>3001</v>
      </c>
    </row>
    <row r="47" spans="1:4" ht="12.75">
      <c r="A47" s="19" t="s">
        <v>286</v>
      </c>
      <c r="B47" s="4">
        <v>1354</v>
      </c>
      <c r="C47" s="4">
        <v>166</v>
      </c>
      <c r="D47" s="47">
        <f t="shared" si="1"/>
        <v>1520</v>
      </c>
    </row>
    <row r="48" spans="1:4" ht="12.75">
      <c r="A48" s="19" t="s">
        <v>287</v>
      </c>
      <c r="B48" s="4">
        <v>754</v>
      </c>
      <c r="C48" s="4">
        <v>79</v>
      </c>
      <c r="D48" s="47">
        <f t="shared" si="1"/>
        <v>833</v>
      </c>
    </row>
    <row r="49" spans="1:4" ht="12.75">
      <c r="A49" s="19" t="s">
        <v>304</v>
      </c>
      <c r="B49" s="4">
        <v>1833</v>
      </c>
      <c r="C49" s="4">
        <v>342</v>
      </c>
      <c r="D49" s="47">
        <f t="shared" si="1"/>
        <v>2175</v>
      </c>
    </row>
    <row r="50" spans="1:4" ht="12.75">
      <c r="A50" s="19" t="s">
        <v>288</v>
      </c>
      <c r="B50" s="4">
        <v>738</v>
      </c>
      <c r="C50" s="4">
        <v>83</v>
      </c>
      <c r="D50" s="47">
        <f t="shared" si="1"/>
        <v>821</v>
      </c>
    </row>
    <row r="51" spans="1:4" s="6" customFormat="1" ht="12.75">
      <c r="A51" s="19" t="s">
        <v>289</v>
      </c>
      <c r="B51" s="4">
        <v>640</v>
      </c>
      <c r="C51" s="4">
        <v>78</v>
      </c>
      <c r="D51" s="47">
        <f t="shared" si="1"/>
        <v>718</v>
      </c>
    </row>
    <row r="52" spans="1:4" ht="12.75">
      <c r="A52" s="20" t="s">
        <v>10</v>
      </c>
      <c r="B52" s="9">
        <f>SUM(B35:B51)</f>
        <v>20783</v>
      </c>
      <c r="C52" s="9">
        <f>SUM(C35:C51)</f>
        <v>2174</v>
      </c>
      <c r="D52" s="63">
        <f t="shared" si="1"/>
        <v>22957</v>
      </c>
    </row>
    <row r="53" spans="1:4" ht="4.5" customHeight="1" thickBot="1">
      <c r="A53" s="13"/>
      <c r="B53" s="14"/>
      <c r="C53" s="14"/>
      <c r="D53" s="15"/>
    </row>
    <row r="54" ht="12.75">
      <c r="A54" s="6"/>
    </row>
  </sheetData>
  <sheetProtection/>
  <mergeCells count="2">
    <mergeCell ref="A1:D1"/>
    <mergeCell ref="A33:D33"/>
  </mergeCells>
  <printOptions gridLines="1"/>
  <pageMargins left="0.45" right="0.2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2022-08-02T19:03:33Z</cp:lastPrinted>
  <dcterms:created xsi:type="dcterms:W3CDTF">1998-08-17T19:12:29Z</dcterms:created>
  <dcterms:modified xsi:type="dcterms:W3CDTF">2022-08-02T19:10:07Z</dcterms:modified>
  <cp:category/>
  <cp:version/>
  <cp:contentType/>
  <cp:contentStatus/>
</cp:coreProperties>
</file>