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272" windowWidth="18516" windowHeight="10248" activeTab="3"/>
  </bookViews>
  <sheets>
    <sheet name=" ballotssum-carr" sheetId="1" r:id="rId1"/>
    <sheet name=" ballotsches-coos" sheetId="2" r:id="rId2"/>
    <sheet name=" ballotsgraf-hill" sheetId="3" r:id="rId3"/>
    <sheet name=" ballotsmerr-rock" sheetId="4" r:id="rId4"/>
    <sheet name="ballotsstra-sull" sheetId="5" r:id="rId5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1">' ballotsches-coos'!$A$1:$J$47</definedName>
    <definedName name="_xlnm.Print_Area" localSheetId="2">' ballotsgraf-hill'!$A$1:$J$55</definedName>
    <definedName name="_xlnm.Print_Area" localSheetId="3">' ballotsmerr-rock'!$A$1:$J$45</definedName>
    <definedName name="_xlnm.Print_Area" localSheetId="0">' ballotssum-carr'!$A$1:$D$57</definedName>
    <definedName name="_xlnm.Print_Area" localSheetId="4">'ballotsstra-sull'!$A$1:$J$32</definedName>
  </definedNames>
  <calcPr fullCalcOnLoad="1"/>
</workbook>
</file>

<file path=xl/sharedStrings.xml><?xml version="1.0" encoding="utf-8"?>
<sst xmlns="http://schemas.openxmlformats.org/spreadsheetml/2006/main" count="398" uniqueCount="351">
  <si>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</si>
  <si>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</si>
  <si>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</si>
  <si>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</si>
  <si>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</si>
  <si>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</si>
  <si>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</si>
  <si>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</si>
  <si>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</si>
  <si>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</si>
  <si>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</si>
  <si>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</si>
  <si>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</si>
  <si>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</si>
  <si>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</si>
  <si>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</si>
  <si>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</si>
  <si>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</si>
  <si>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</si>
  <si>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</si>
  <si>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</si>
  <si>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</si>
  <si>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</si>
  <si>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</si>
  <si>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</si>
  <si>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</si>
  <si>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</si>
  <si>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</si>
  <si>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</si>
  <si>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</si>
  <si>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</si>
  <si>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</si>
  <si>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</si>
  <si>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</si>
  <si>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</si>
  <si>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</si>
  <si>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</si>
  <si>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</si>
  <si>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</si>
  <si>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</si>
  <si>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</si>
  <si>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</si>
  <si>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</si>
  <si>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</si>
  <si>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</si>
  <si>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</si>
  <si>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</si>
  <si>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</si>
  <si>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</si>
  <si>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</si>
  <si>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</si>
  <si>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</si>
  <si>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</si>
  <si>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</si>
  <si>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</si>
  <si>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</si>
  <si>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</si>
  <si>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</si>
  <si>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</si>
  <si>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</si>
  <si>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</si>
  <si>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</si>
  <si>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</si>
  <si>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</si>
  <si>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</si>
  <si>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</si>
  <si>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</si>
  <si>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</si>
  <si>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</si>
  <si>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</si>
  <si>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</si>
  <si>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</si>
  <si>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</si>
  <si>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</si>
  <si>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</si>
  <si>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</si>
  <si>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</si>
  <si>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</si>
  <si>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</si>
  <si>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</si>
  <si>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</si>
  <si>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</si>
  <si>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</si>
  <si>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</si>
  <si>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</si>
  <si>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</si>
  <si>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</si>
  <si>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</si>
  <si>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</si>
  <si>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</si>
  <si>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</si>
  <si>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</si>
  <si>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</si>
  <si>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</si>
  <si>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</si>
  <si>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</si>
  <si>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</si>
  <si>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</si>
  <si>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</si>
  <si>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</si>
  <si>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</si>
  <si>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</si>
  <si>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</si>
  <si>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</si>
  <si>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</si>
  <si>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</si>
  <si>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</si>
  <si>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</si>
  <si>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</si>
  <si>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</si>
  <si>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</si>
  <si>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</si>
  <si>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</si>
  <si>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</si>
  <si>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</si>
  <si>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</si>
  <si>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</si>
  <si>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</si>
  <si>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</si>
  <si>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</si>
  <si>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</si>
  <si>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</si>
  <si>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</si>
  <si>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</si>
  <si>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</si>
  <si>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</si>
  <si>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</si>
  <si>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</si>
  <si>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</si>
  <si>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</si>
  <si>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</si>
  <si>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</si>
  <si>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</si>
  <si>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</si>
  <si>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</si>
  <si>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</si>
  <si>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</si>
  <si>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</si>
  <si>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</si>
  <si>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</si>
  <si>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</si>
  <si>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</si>
  <si>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</si>
  <si>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</si>
  <si>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</si>
  <si>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</si>
  <si>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</si>
  <si>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</si>
  <si>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</si>
  <si>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</si>
  <si>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</si>
  <si>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</si>
  <si>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</si>
  <si>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</si>
  <si>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</si>
  <si>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</si>
  <si>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</si>
  <si>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</si>
  <si>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</si>
  <si>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3</t>
  </si>
  <si>
    <t>Nashua Ward 4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</si>
  <si>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</si>
  <si>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</si>
  <si>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</si>
  <si>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</si>
  <si>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</si>
  <si>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</si>
  <si>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</si>
  <si>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</si>
  <si>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</si>
  <si>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</si>
  <si>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</si>
  <si>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</si>
  <si>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</si>
  <si>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</si>
  <si>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</si>
  <si>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</si>
  <si>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</si>
  <si>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</si>
  <si>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</si>
  <si>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</si>
  <si>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</si>
  <si>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</si>
  <si>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</si>
  <si>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</si>
  <si>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</si>
  <si>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</si>
  <si>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</si>
  <si>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</si>
  <si>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</si>
  <si>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</si>
  <si>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</si>
  <si>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</si>
  <si>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</si>
  <si>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</si>
  <si>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</si>
  <si>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</si>
  <si>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</si>
  <si>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</si>
  <si>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</si>
  <si>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</si>
  <si>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</si>
  <si>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</si>
  <si>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</si>
  <si>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</si>
  <si>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</si>
  <si>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</si>
  <si>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</si>
  <si>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</si>
  <si>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</si>
  <si>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</si>
  <si>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</si>
  <si>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</si>
  <si>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</si>
  <si>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</si>
  <si>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</si>
  <si>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</si>
  <si>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</si>
  <si>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</si>
  <si>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</si>
  <si>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</si>
  <si>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</si>
  <si>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</si>
  <si>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</si>
  <si>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</si>
  <si>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</si>
  <si>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</si>
  <si>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</si>
  <si>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</si>
  <si>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</si>
  <si>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</si>
  <si>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</si>
  <si>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Rye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</si>
  <si>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</si>
  <si>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</si>
  <si>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</si>
  <si>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</si>
  <si>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</si>
  <si>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</si>
  <si>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</si>
  <si>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</si>
  <si>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</si>
  <si>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</si>
  <si>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</si>
  <si>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</si>
  <si>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</si>
  <si>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</si>
  <si>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</si>
  <si>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</si>
  <si>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</si>
  <si>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</si>
  <si>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</si>
  <si>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</si>
  <si>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</si>
  <si>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</si>
  <si>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</si>
  <si>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</si>
  <si>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</si>
  <si>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</si>
  <si>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</si>
  <si>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</si>
  <si>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</si>
  <si>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</si>
  <si>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</si>
  <si>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</si>
  <si>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</si>
  <si>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</si>
  <si>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</si>
  <si>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</si>
  <si>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</si>
  <si>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Plainfield</t>
  </si>
  <si>
    <t>Springfield</t>
  </si>
  <si>
    <t>Unity</t>
  </si>
  <si>
    <t>Washington</t>
  </si>
  <si>
    <t>Total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</si>
  <si>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</si>
  <si>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</si>
  <si>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</si>
  <si>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</si>
  <si>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</si>
  <si>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</si>
  <si>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</si>
  <si>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</si>
  <si>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</si>
  <si>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</si>
  <si>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</si>
  <si>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</si>
  <si>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</si>
  <si>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</si>
  <si>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</si>
  <si>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</si>
  <si>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TOTALS</t>
  </si>
  <si>
    <t xml:space="preserve"> </t>
  </si>
  <si>
    <t>SUMMARY OF BALLOTS CAST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</si>
  <si>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</si>
  <si>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</si>
  <si>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</si>
  <si>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</si>
  <si>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</si>
  <si>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</si>
  <si>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</si>
  <si>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</si>
  <si>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</si>
  <si>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</si>
  <si>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</si>
  <si>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</si>
  <si>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</si>
  <si>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</si>
  <si>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</si>
  <si>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</si>
  <si>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</si>
  <si>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</si>
  <si>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</si>
  <si>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</si>
  <si>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</si>
  <si>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</si>
  <si>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</si>
  <si>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</si>
  <si>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</si>
  <si>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</si>
  <si>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</si>
  <si>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</si>
  <si>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Laconia Ward 2</t>
  </si>
  <si>
    <t>Piermont</t>
  </si>
  <si>
    <t>Lincoln</t>
  </si>
  <si>
    <t>Manchester Ward 5</t>
  </si>
  <si>
    <t>Manchester Ward 11</t>
  </si>
  <si>
    <t>New London</t>
  </si>
  <si>
    <t>Meredith</t>
  </si>
  <si>
    <t>New Boston</t>
  </si>
  <si>
    <t>GENERAL ELECTION  November 3, 2020</t>
  </si>
  <si>
    <t>Wakefield</t>
  </si>
  <si>
    <t>Gilmanton</t>
  </si>
  <si>
    <t>Hollis</t>
  </si>
  <si>
    <t>Somersworth Ward 1</t>
  </si>
  <si>
    <t>Grantham</t>
  </si>
  <si>
    <t/>
  </si>
  <si>
    <t>Lebanon Ward 3*</t>
  </si>
  <si>
    <t>Plymouth*</t>
  </si>
  <si>
    <t>Weare*</t>
  </si>
  <si>
    <t>Raymond*</t>
  </si>
  <si>
    <t>Durham*</t>
  </si>
  <si>
    <t>Newport*</t>
  </si>
  <si>
    <t>Nashua Ward 1*</t>
  </si>
  <si>
    <t>Nashua Ward 2*</t>
  </si>
  <si>
    <t>Nashua Ward 5*</t>
  </si>
  <si>
    <t>*updated 11.19.20</t>
  </si>
  <si>
    <t>Sandwich*</t>
  </si>
  <si>
    <t>Warner*</t>
  </si>
  <si>
    <t>Portsmouth Ward 4*</t>
  </si>
  <si>
    <t>Salem*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</si>
</sst>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4" fontId="6" fillId="0" borderId="0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24" xfId="0" applyNumberFormat="1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1" fontId="4" fillId="0" borderId="10" xfId="42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41" fontId="4" fillId="0" borderId="11" xfId="42" applyNumberFormat="1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41" fontId="4" fillId="0" borderId="15" xfId="0" applyNumberFormat="1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41" fontId="4" fillId="0" borderId="11" xfId="42" applyNumberFormat="1" applyFont="1" applyFill="1" applyBorder="1" applyAlignment="1">
      <alignment/>
    </xf>
    <xf numFmtId="0" fontId="4" fillId="0" borderId="0" xfId="0" applyFont="1" applyBorder="1" applyAlignment="1" quotePrefix="1">
      <alignment/>
    </xf>
    <xf numFmtId="0" fontId="8" fillId="33" borderId="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33" borderId="14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41" fontId="3" fillId="36" borderId="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0" fontId="4" fillId="36" borderId="16" xfId="0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="130" zoomScaleNormal="130" zoomScalePageLayoutView="0" workbookViewId="0" topLeftCell="A7">
      <selection activeCell="A53" sqref="A53:IV53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2.7109375" style="1" customWidth="1"/>
    <col min="6" max="16384" width="9.140625" style="1" customWidth="1"/>
  </cols>
  <sheetData>
    <row r="1" spans="1:4" ht="25.5" customHeight="1">
      <c r="A1" s="19" t="s">
        <v>330</v>
      </c>
      <c r="B1" s="77" t="s">
        <v>293</v>
      </c>
      <c r="C1" s="78"/>
      <c r="D1" s="79"/>
    </row>
    <row r="2" spans="1:5" ht="15.75" customHeight="1">
      <c r="A2" s="15"/>
      <c r="B2" s="33" t="s">
        <v>275</v>
      </c>
      <c r="C2" s="33" t="s">
        <v>276</v>
      </c>
      <c r="D2" s="34" t="s">
        <v>274</v>
      </c>
      <c r="E2" s="44"/>
    </row>
    <row r="3" spans="1:5" ht="12.75">
      <c r="A3" s="38" t="s">
        <v>0</v>
      </c>
      <c r="B3" s="3">
        <f>B33</f>
        <v>28100</v>
      </c>
      <c r="C3" s="3">
        <f>C33</f>
        <v>10988</v>
      </c>
      <c r="D3" s="17">
        <f>SUM(B3:C3)</f>
        <v>39088</v>
      </c>
      <c r="E3" s="6"/>
    </row>
    <row r="4" spans="1:5" ht="12.75">
      <c r="A4" s="38" t="s">
        <v>1</v>
      </c>
      <c r="B4" s="3">
        <f>B56</f>
        <v>21124</v>
      </c>
      <c r="C4" s="3">
        <f>C56</f>
        <v>12391</v>
      </c>
      <c r="D4" s="17">
        <f aca="true" t="shared" si="0" ref="D4:D12">SUM(B4:C4)</f>
        <v>33515</v>
      </c>
      <c r="E4" s="6"/>
    </row>
    <row r="5" spans="1:5" ht="12.75">
      <c r="A5" s="38" t="s">
        <v>2</v>
      </c>
      <c r="B5" s="3">
        <f>' ballotsches-coos'!B30</f>
        <v>31840</v>
      </c>
      <c r="C5" s="3">
        <f>' ballotsches-coos'!C30</f>
        <v>12755</v>
      </c>
      <c r="D5" s="17">
        <f t="shared" si="0"/>
        <v>44595</v>
      </c>
      <c r="E5" s="6"/>
    </row>
    <row r="6" spans="1:5" ht="12.75">
      <c r="A6" s="38" t="s">
        <v>3</v>
      </c>
      <c r="B6" s="3">
        <f>' ballotsches-coos'!H46</f>
        <v>12776</v>
      </c>
      <c r="C6" s="3">
        <f>' ballotsches-coos'!I46</f>
        <v>3955</v>
      </c>
      <c r="D6" s="17">
        <f t="shared" si="0"/>
        <v>16731</v>
      </c>
      <c r="E6" s="6"/>
    </row>
    <row r="7" spans="1:5" ht="12.75">
      <c r="A7" s="38" t="s">
        <v>4</v>
      </c>
      <c r="B7" s="3">
        <f>' ballotsgraf-hill'!B45</f>
        <v>34894</v>
      </c>
      <c r="C7" s="3">
        <f>' ballotsgraf-hill'!C45</f>
        <v>19662</v>
      </c>
      <c r="D7" s="17">
        <f t="shared" si="0"/>
        <v>54556</v>
      </c>
      <c r="E7" s="6"/>
    </row>
    <row r="8" spans="1:5" ht="12.75">
      <c r="A8" s="38" t="s">
        <v>5</v>
      </c>
      <c r="B8" s="3">
        <f>' ballotsgraf-hill'!H53</f>
        <v>160823</v>
      </c>
      <c r="C8" s="3">
        <f>' ballotsgraf-hill'!I53</f>
        <v>73196</v>
      </c>
      <c r="D8" s="17">
        <f t="shared" si="0"/>
        <v>234019</v>
      </c>
      <c r="E8" s="6"/>
    </row>
    <row r="9" spans="1:5" ht="12.75">
      <c r="A9" s="38" t="s">
        <v>6</v>
      </c>
      <c r="B9" s="3">
        <f>' ballotsmerr-rock'!B41</f>
        <v>63038</v>
      </c>
      <c r="C9" s="3">
        <f>' ballotsmerr-rock'!C41</f>
        <v>27745</v>
      </c>
      <c r="D9" s="17">
        <f t="shared" si="0"/>
        <v>90783</v>
      </c>
      <c r="E9" s="6"/>
    </row>
    <row r="10" spans="1:5" ht="12.75">
      <c r="A10" s="73" t="s">
        <v>7</v>
      </c>
      <c r="B10" s="74">
        <v>132306</v>
      </c>
      <c r="C10" s="74">
        <v>69694</v>
      </c>
      <c r="D10" s="75">
        <f t="shared" si="0"/>
        <v>202000</v>
      </c>
      <c r="E10" s="6"/>
    </row>
    <row r="11" spans="1:5" ht="12.75">
      <c r="A11" s="38" t="s">
        <v>8</v>
      </c>
      <c r="B11" s="3">
        <f>'ballotsstra-sull'!B30</f>
        <v>51049</v>
      </c>
      <c r="C11" s="3">
        <f>'ballotsstra-sull'!C30</f>
        <v>23531</v>
      </c>
      <c r="D11" s="17">
        <f t="shared" si="0"/>
        <v>74580</v>
      </c>
      <c r="E11" s="6"/>
    </row>
    <row r="12" spans="1:5" ht="13.5" thickBot="1">
      <c r="A12" s="53" t="s">
        <v>9</v>
      </c>
      <c r="B12" s="4">
        <f>'ballotsstra-sull'!H20</f>
        <v>18332</v>
      </c>
      <c r="C12" s="4">
        <f>'ballotsstra-sull'!I20</f>
        <v>6300</v>
      </c>
      <c r="D12" s="17">
        <f t="shared" si="0"/>
        <v>24632</v>
      </c>
      <c r="E12" s="6"/>
    </row>
    <row r="13" spans="1:5" ht="14.25" thickBot="1" thickTop="1">
      <c r="A13" s="20" t="s">
        <v>10</v>
      </c>
      <c r="B13" s="21">
        <f>SUM(B3:B12)</f>
        <v>554282</v>
      </c>
      <c r="C13" s="21">
        <f>SUM(C3:C12)</f>
        <v>260217</v>
      </c>
      <c r="D13" s="21">
        <f>SUM(D3:D12)</f>
        <v>814499</v>
      </c>
      <c r="E13" s="45"/>
    </row>
    <row r="14" spans="1:4" s="5" customFormat="1" ht="14.25" thickBot="1">
      <c r="A14" s="63" t="s">
        <v>346</v>
      </c>
      <c r="B14" s="8"/>
      <c r="C14" s="8"/>
      <c r="D14" s="8"/>
    </row>
    <row r="15" spans="1:5" s="7" customFormat="1" ht="12.75">
      <c r="A15" s="80" t="s">
        <v>277</v>
      </c>
      <c r="B15" s="81"/>
      <c r="C15" s="81"/>
      <c r="D15" s="82"/>
      <c r="E15" s="1"/>
    </row>
    <row r="16" spans="1:5" s="7" customFormat="1" ht="12.75">
      <c r="A16" s="43">
        <v>44138</v>
      </c>
      <c r="B16" s="35" t="s">
        <v>275</v>
      </c>
      <c r="C16" s="35" t="s">
        <v>276</v>
      </c>
      <c r="D16" s="36" t="s">
        <v>274</v>
      </c>
      <c r="E16" s="1"/>
    </row>
    <row r="17" spans="1:5" s="7" customFormat="1" ht="12.75">
      <c r="A17" s="22" t="s">
        <v>11</v>
      </c>
      <c r="B17" s="49">
        <v>2618</v>
      </c>
      <c r="C17" s="49">
        <v>1326</v>
      </c>
      <c r="D17" s="17">
        <f>SUM(B17:C17)</f>
        <v>3944</v>
      </c>
      <c r="E17" s="1"/>
    </row>
    <row r="18" spans="1:5" s="7" customFormat="1" ht="12.75">
      <c r="A18" s="22" t="s">
        <v>12</v>
      </c>
      <c r="B18" s="49">
        <v>2206</v>
      </c>
      <c r="C18" s="49">
        <v>746</v>
      </c>
      <c r="D18" s="17">
        <f aca="true" t="shared" si="1" ref="D18:D32">SUM(B18:C18)</f>
        <v>2952</v>
      </c>
      <c r="E18" s="1"/>
    </row>
    <row r="19" spans="1:5" s="7" customFormat="1" ht="12.75">
      <c r="A19" s="22" t="s">
        <v>312</v>
      </c>
      <c r="B19" s="49">
        <v>3246</v>
      </c>
      <c r="C19" s="49">
        <v>848</v>
      </c>
      <c r="D19" s="17">
        <f t="shared" si="1"/>
        <v>4094</v>
      </c>
      <c r="E19" s="1"/>
    </row>
    <row r="20" spans="1:5" s="7" customFormat="1" ht="12.75">
      <c r="A20" s="22" t="s">
        <v>13</v>
      </c>
      <c r="B20" s="49">
        <v>549</v>
      </c>
      <c r="C20" s="49">
        <v>250</v>
      </c>
      <c r="D20" s="17">
        <f t="shared" si="1"/>
        <v>799</v>
      </c>
      <c r="E20" s="1"/>
    </row>
    <row r="21" spans="1:5" s="7" customFormat="1" ht="12.75">
      <c r="A21" s="22" t="s">
        <v>14</v>
      </c>
      <c r="B21" s="49">
        <v>3445</v>
      </c>
      <c r="C21" s="49">
        <v>1984</v>
      </c>
      <c r="D21" s="17">
        <f t="shared" si="1"/>
        <v>5429</v>
      </c>
      <c r="E21" s="1"/>
    </row>
    <row r="22" spans="1:5" s="7" customFormat="1" ht="12.75">
      <c r="A22" s="22" t="s">
        <v>332</v>
      </c>
      <c r="B22" s="49">
        <v>1844</v>
      </c>
      <c r="C22" s="49">
        <v>662</v>
      </c>
      <c r="D22" s="39">
        <f t="shared" si="1"/>
        <v>2506</v>
      </c>
      <c r="E22" s="1"/>
    </row>
    <row r="23" spans="1:5" s="7" customFormat="1" ht="12.75">
      <c r="A23" s="22" t="s">
        <v>305</v>
      </c>
      <c r="B23" s="49">
        <v>1216</v>
      </c>
      <c r="C23" s="49">
        <v>583</v>
      </c>
      <c r="D23" s="17">
        <f t="shared" si="1"/>
        <v>1799</v>
      </c>
      <c r="E23" s="1"/>
    </row>
    <row r="24" spans="1:5" s="7" customFormat="1" ht="12.75">
      <c r="A24" s="22" t="s">
        <v>322</v>
      </c>
      <c r="B24" s="52">
        <v>908</v>
      </c>
      <c r="C24" s="52">
        <v>378</v>
      </c>
      <c r="D24" s="17">
        <f t="shared" si="1"/>
        <v>1286</v>
      </c>
      <c r="E24" s="1"/>
    </row>
    <row r="25" spans="1:5" s="7" customFormat="1" ht="12.75">
      <c r="A25" s="22" t="s">
        <v>306</v>
      </c>
      <c r="B25" s="49">
        <v>1266</v>
      </c>
      <c r="C25" s="49">
        <v>375</v>
      </c>
      <c r="D25" s="17">
        <f t="shared" si="1"/>
        <v>1641</v>
      </c>
      <c r="E25" s="1"/>
    </row>
    <row r="26" spans="1:5" s="7" customFormat="1" ht="12.75">
      <c r="A26" s="22" t="s">
        <v>307</v>
      </c>
      <c r="B26" s="49">
        <v>1159</v>
      </c>
      <c r="C26" s="49">
        <v>233</v>
      </c>
      <c r="D26" s="17">
        <f t="shared" si="1"/>
        <v>1392</v>
      </c>
      <c r="E26" s="1"/>
    </row>
    <row r="27" spans="1:5" s="7" customFormat="1" ht="12.75">
      <c r="A27" s="22" t="s">
        <v>308</v>
      </c>
      <c r="B27" s="49">
        <v>931</v>
      </c>
      <c r="C27" s="49">
        <v>167</v>
      </c>
      <c r="D27" s="17">
        <f t="shared" si="1"/>
        <v>1098</v>
      </c>
      <c r="E27" s="1"/>
    </row>
    <row r="28" spans="1:5" s="7" customFormat="1" ht="12.75">
      <c r="A28" s="22" t="s">
        <v>309</v>
      </c>
      <c r="B28" s="49">
        <v>1504</v>
      </c>
      <c r="C28" s="49">
        <v>494</v>
      </c>
      <c r="D28" s="17">
        <f t="shared" si="1"/>
        <v>1998</v>
      </c>
      <c r="E28" s="1"/>
    </row>
    <row r="29" spans="1:5" s="7" customFormat="1" ht="12.75">
      <c r="A29" s="22" t="s">
        <v>328</v>
      </c>
      <c r="B29" s="49">
        <v>2995</v>
      </c>
      <c r="C29" s="49">
        <v>1490</v>
      </c>
      <c r="D29" s="17">
        <f t="shared" si="1"/>
        <v>4485</v>
      </c>
      <c r="E29" s="1"/>
    </row>
    <row r="30" spans="1:5" s="7" customFormat="1" ht="12.75">
      <c r="A30" s="22" t="s">
        <v>15</v>
      </c>
      <c r="B30" s="49">
        <v>1177</v>
      </c>
      <c r="C30" s="49">
        <v>370</v>
      </c>
      <c r="D30" s="17">
        <f t="shared" si="1"/>
        <v>1547</v>
      </c>
      <c r="E30" s="1"/>
    </row>
    <row r="31" spans="1:5" s="7" customFormat="1" ht="12.75">
      <c r="A31" s="22" t="s">
        <v>16</v>
      </c>
      <c r="B31" s="49">
        <v>1444</v>
      </c>
      <c r="C31" s="49">
        <v>618</v>
      </c>
      <c r="D31" s="17">
        <f t="shared" si="1"/>
        <v>2062</v>
      </c>
      <c r="E31" s="1"/>
    </row>
    <row r="32" spans="1:5" s="7" customFormat="1" ht="13.5" thickBot="1">
      <c r="A32" s="22" t="s">
        <v>17</v>
      </c>
      <c r="B32" s="51">
        <v>1592</v>
      </c>
      <c r="C32" s="51">
        <v>464</v>
      </c>
      <c r="D32" s="17">
        <f t="shared" si="1"/>
        <v>2056</v>
      </c>
      <c r="E32" s="1"/>
    </row>
    <row r="33" spans="1:5" s="7" customFormat="1" ht="14.25" thickBot="1" thickTop="1">
      <c r="A33" s="23" t="s">
        <v>291</v>
      </c>
      <c r="B33" s="21">
        <f>SUM(B17:B32)</f>
        <v>28100</v>
      </c>
      <c r="C33" s="21">
        <f>SUM(C17:C32)</f>
        <v>10988</v>
      </c>
      <c r="D33" s="21">
        <f>SUM(D17:D32)</f>
        <v>39088</v>
      </c>
      <c r="E33" s="1"/>
    </row>
    <row r="34" spans="1:5" s="7" customFormat="1" ht="4.5" customHeight="1" thickBot="1">
      <c r="A34" s="9"/>
      <c r="B34" s="8"/>
      <c r="C34" s="9"/>
      <c r="D34" s="9"/>
      <c r="E34" s="1"/>
    </row>
    <row r="35" spans="1:5" s="7" customFormat="1" ht="12.75">
      <c r="A35" s="80" t="s">
        <v>278</v>
      </c>
      <c r="B35" s="81"/>
      <c r="C35" s="81"/>
      <c r="D35" s="82"/>
      <c r="E35" s="1"/>
    </row>
    <row r="36" spans="1:4" ht="12.75">
      <c r="A36" s="43">
        <v>44138</v>
      </c>
      <c r="B36" s="35" t="s">
        <v>275</v>
      </c>
      <c r="C36" s="35" t="s">
        <v>276</v>
      </c>
      <c r="D36" s="36" t="s">
        <v>274</v>
      </c>
    </row>
    <row r="37" spans="1:4" ht="12.75">
      <c r="A37" s="22" t="s">
        <v>18</v>
      </c>
      <c r="B37" s="49">
        <v>352</v>
      </c>
      <c r="C37" s="49">
        <v>103</v>
      </c>
      <c r="D37" s="17">
        <f>SUM(B37:C37)</f>
        <v>455</v>
      </c>
    </row>
    <row r="38" spans="1:4" ht="12.75">
      <c r="A38" s="22" t="s">
        <v>19</v>
      </c>
      <c r="B38" s="49">
        <v>1286</v>
      </c>
      <c r="C38" s="49">
        <v>932</v>
      </c>
      <c r="D38" s="17">
        <f aca="true" t="shared" si="2" ref="D38:D55">SUM(B38:C38)</f>
        <v>2218</v>
      </c>
    </row>
    <row r="39" spans="1:4" ht="12.75">
      <c r="A39" s="22" t="s">
        <v>20</v>
      </c>
      <c r="B39" s="49">
        <v>436</v>
      </c>
      <c r="C39" s="49">
        <v>113</v>
      </c>
      <c r="D39" s="17">
        <f t="shared" si="2"/>
        <v>549</v>
      </c>
    </row>
    <row r="40" spans="1:4" ht="12.75">
      <c r="A40" s="22" t="s">
        <v>21</v>
      </c>
      <c r="B40" s="49">
        <v>196</v>
      </c>
      <c r="C40" s="49">
        <v>51</v>
      </c>
      <c r="D40" s="17">
        <f t="shared" si="2"/>
        <v>247</v>
      </c>
    </row>
    <row r="41" spans="1:4" ht="12.75">
      <c r="A41" s="22" t="s">
        <v>22</v>
      </c>
      <c r="B41" s="49">
        <v>3086</v>
      </c>
      <c r="C41" s="49">
        <v>2807</v>
      </c>
      <c r="D41" s="17">
        <f t="shared" si="2"/>
        <v>5893</v>
      </c>
    </row>
    <row r="42" spans="1:4" ht="12.75">
      <c r="A42" s="22" t="s">
        <v>23</v>
      </c>
      <c r="B42" s="49">
        <v>205</v>
      </c>
      <c r="C42" s="49">
        <v>108</v>
      </c>
      <c r="D42" s="17">
        <f t="shared" si="2"/>
        <v>313</v>
      </c>
    </row>
    <row r="43" spans="1:4" ht="12.75">
      <c r="A43" s="22" t="s">
        <v>24</v>
      </c>
      <c r="B43" s="49">
        <v>753</v>
      </c>
      <c r="C43" s="49">
        <v>191</v>
      </c>
      <c r="D43" s="17">
        <f t="shared" si="2"/>
        <v>944</v>
      </c>
    </row>
    <row r="44" spans="1:4" ht="12.75">
      <c r="A44" s="22" t="s">
        <v>25</v>
      </c>
      <c r="B44" s="49">
        <v>791</v>
      </c>
      <c r="C44" s="49">
        <v>310</v>
      </c>
      <c r="D44" s="17">
        <f t="shared" si="2"/>
        <v>1101</v>
      </c>
    </row>
    <row r="45" spans="1:4" ht="12.75">
      <c r="A45" s="22" t="s">
        <v>26</v>
      </c>
      <c r="B45" s="49">
        <v>55</v>
      </c>
      <c r="C45" s="49">
        <v>68</v>
      </c>
      <c r="D45" s="17">
        <f t="shared" si="2"/>
        <v>123</v>
      </c>
    </row>
    <row r="46" spans="1:4" ht="12.75">
      <c r="A46" s="22" t="s">
        <v>27</v>
      </c>
      <c r="B46" s="49">
        <v>22</v>
      </c>
      <c r="C46" s="49">
        <v>21</v>
      </c>
      <c r="D46" s="17">
        <f t="shared" si="2"/>
        <v>43</v>
      </c>
    </row>
    <row r="47" spans="1:4" ht="12.75">
      <c r="A47" s="22" t="s">
        <v>28</v>
      </c>
      <c r="B47" s="49">
        <v>471</v>
      </c>
      <c r="C47" s="49">
        <v>322</v>
      </c>
      <c r="D47" s="17">
        <f t="shared" si="2"/>
        <v>793</v>
      </c>
    </row>
    <row r="48" spans="1:4" ht="12.75">
      <c r="A48" s="22" t="s">
        <v>29</v>
      </c>
      <c r="B48" s="49">
        <v>1234</v>
      </c>
      <c r="C48" s="49">
        <v>486</v>
      </c>
      <c r="D48" s="17">
        <f t="shared" si="2"/>
        <v>1720</v>
      </c>
    </row>
    <row r="49" spans="1:4" ht="12.75">
      <c r="A49" s="22" t="s">
        <v>30</v>
      </c>
      <c r="B49" s="49">
        <v>2271</v>
      </c>
      <c r="C49" s="49">
        <v>1418</v>
      </c>
      <c r="D49" s="17">
        <f t="shared" si="2"/>
        <v>3689</v>
      </c>
    </row>
    <row r="50" spans="1:4" ht="12.75">
      <c r="A50" s="22" t="s">
        <v>31</v>
      </c>
      <c r="B50" s="49">
        <v>1683</v>
      </c>
      <c r="C50" s="49">
        <v>832</v>
      </c>
      <c r="D50" s="39">
        <f t="shared" si="2"/>
        <v>2515</v>
      </c>
    </row>
    <row r="51" spans="1:4" ht="12.75">
      <c r="A51" s="22" t="s">
        <v>347</v>
      </c>
      <c r="B51" s="49">
        <v>591</v>
      </c>
      <c r="C51" s="49">
        <v>561</v>
      </c>
      <c r="D51" s="17">
        <f t="shared" si="2"/>
        <v>1152</v>
      </c>
    </row>
    <row r="52" spans="1:4" ht="12.75">
      <c r="A52" s="22" t="s">
        <v>32</v>
      </c>
      <c r="B52" s="49">
        <v>1338</v>
      </c>
      <c r="C52" s="49">
        <v>457</v>
      </c>
      <c r="D52" s="39">
        <f t="shared" si="2"/>
        <v>1795</v>
      </c>
    </row>
    <row r="53" spans="1:4" ht="12.75">
      <c r="A53" s="22" t="s">
        <v>33</v>
      </c>
      <c r="B53" s="49">
        <v>1364</v>
      </c>
      <c r="C53" s="49">
        <v>561</v>
      </c>
      <c r="D53" s="17">
        <f t="shared" si="2"/>
        <v>1925</v>
      </c>
    </row>
    <row r="54" spans="1:4" ht="12.75">
      <c r="A54" s="22" t="s">
        <v>331</v>
      </c>
      <c r="B54" s="49">
        <v>2007</v>
      </c>
      <c r="C54" s="49">
        <v>1192</v>
      </c>
      <c r="D54" s="17">
        <f t="shared" si="2"/>
        <v>3199</v>
      </c>
    </row>
    <row r="55" spans="1:4" ht="13.5" thickBot="1">
      <c r="A55" s="22" t="s">
        <v>34</v>
      </c>
      <c r="B55" s="61">
        <v>2983</v>
      </c>
      <c r="C55" s="61">
        <v>1858</v>
      </c>
      <c r="D55" s="39">
        <f t="shared" si="2"/>
        <v>4841</v>
      </c>
    </row>
    <row r="56" spans="1:4" ht="13.5" thickTop="1">
      <c r="A56" s="32" t="s">
        <v>10</v>
      </c>
      <c r="B56" s="50">
        <f>SUM(B37:B55)</f>
        <v>21124</v>
      </c>
      <c r="C56" s="50">
        <f>SUM(C37:C55)</f>
        <v>12391</v>
      </c>
      <c r="D56" s="50">
        <f>SUM(D37:D55)</f>
        <v>33515</v>
      </c>
    </row>
    <row r="57" spans="1:4" ht="4.5" customHeight="1" thickBot="1">
      <c r="A57" s="10"/>
      <c r="B57" s="11"/>
      <c r="C57" s="11"/>
      <c r="D57" s="12"/>
    </row>
    <row r="58" spans="1:4" ht="12.75">
      <c r="A58" s="1" t="s">
        <v>292</v>
      </c>
      <c r="B58" s="59"/>
      <c r="C58" s="60"/>
      <c r="D58" s="42"/>
    </row>
  </sheetData>
  <sheetProtection/>
  <mergeCells count="3">
    <mergeCell ref="B1:D1"/>
    <mergeCell ref="A15:D15"/>
    <mergeCell ref="A35:D35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130" zoomScaleNormal="130" zoomScalePageLayoutView="0" workbookViewId="0" topLeftCell="A31">
      <selection activeCell="G34" sqref="G34"/>
    </sheetView>
  </sheetViews>
  <sheetFormatPr defaultColWidth="9.140625" defaultRowHeight="12.75"/>
  <cols>
    <col min="1" max="1" width="17.8515625" style="1" customWidth="1"/>
    <col min="2" max="2" width="8.140625" style="1" bestFit="1" customWidth="1"/>
    <col min="3" max="3" width="9.421875" style="1" bestFit="1" customWidth="1"/>
    <col min="4" max="4" width="7.8515625" style="1" customWidth="1"/>
    <col min="5" max="5" width="0.9921875" style="1" customWidth="1"/>
    <col min="6" max="6" width="2.7109375" style="1" customWidth="1"/>
    <col min="7" max="7" width="25.8515625" style="1" bestFit="1" customWidth="1"/>
    <col min="8" max="10" width="9.140625" style="1" customWidth="1"/>
    <col min="11" max="11" width="2.8515625" style="1" customWidth="1"/>
    <col min="12" max="16384" width="9.140625" style="1" customWidth="1"/>
  </cols>
  <sheetData>
    <row r="1" spans="1:10" ht="15" customHeight="1">
      <c r="A1" s="83" t="s">
        <v>279</v>
      </c>
      <c r="B1" s="84"/>
      <c r="C1" s="84"/>
      <c r="D1" s="85"/>
      <c r="E1" s="57"/>
      <c r="G1" s="83" t="s">
        <v>280</v>
      </c>
      <c r="H1" s="84"/>
      <c r="I1" s="84"/>
      <c r="J1" s="85"/>
    </row>
    <row r="2" spans="1:10" ht="12.75">
      <c r="A2" s="43">
        <v>44138</v>
      </c>
      <c r="B2" s="2" t="s">
        <v>275</v>
      </c>
      <c r="C2" s="2" t="s">
        <v>276</v>
      </c>
      <c r="D2" s="13" t="s">
        <v>274</v>
      </c>
      <c r="E2" s="5"/>
      <c r="G2" s="43">
        <v>44138</v>
      </c>
      <c r="H2" s="2" t="s">
        <v>275</v>
      </c>
      <c r="I2" s="2" t="s">
        <v>276</v>
      </c>
      <c r="J2" s="13" t="s">
        <v>274</v>
      </c>
    </row>
    <row r="3" spans="1:10" ht="12.75">
      <c r="A3" s="15" t="s">
        <v>35</v>
      </c>
      <c r="B3" s="52">
        <v>830</v>
      </c>
      <c r="C3" s="52">
        <v>368</v>
      </c>
      <c r="D3" s="39">
        <f>SUM(B3:C3)</f>
        <v>1198</v>
      </c>
      <c r="E3" s="25"/>
      <c r="G3" s="14" t="s">
        <v>57</v>
      </c>
      <c r="H3" s="49">
        <v>0</v>
      </c>
      <c r="I3" s="49">
        <v>0</v>
      </c>
      <c r="J3" s="55">
        <f>SUM(H3:I3)</f>
        <v>0</v>
      </c>
    </row>
    <row r="4" spans="1:10" ht="12.75">
      <c r="A4" s="15" t="s">
        <v>36</v>
      </c>
      <c r="B4" s="52">
        <v>1743</v>
      </c>
      <c r="C4" s="52">
        <v>660</v>
      </c>
      <c r="D4" s="39">
        <f aca="true" t="shared" si="0" ref="D4:D30">SUM(B4:C4)</f>
        <v>2403</v>
      </c>
      <c r="E4" s="25"/>
      <c r="G4" s="30" t="s">
        <v>58</v>
      </c>
      <c r="H4" s="49">
        <v>0</v>
      </c>
      <c r="I4" s="49">
        <v>0</v>
      </c>
      <c r="J4" s="55">
        <f>SUM(H4:I4)</f>
        <v>0</v>
      </c>
    </row>
    <row r="5" spans="1:10" ht="12.75">
      <c r="A5" s="15" t="s">
        <v>37</v>
      </c>
      <c r="B5" s="52">
        <v>701</v>
      </c>
      <c r="C5" s="52">
        <v>425</v>
      </c>
      <c r="D5" s="39">
        <f t="shared" si="0"/>
        <v>1126</v>
      </c>
      <c r="E5" s="25"/>
      <c r="G5" s="15" t="s">
        <v>59</v>
      </c>
      <c r="H5" s="49">
        <v>0</v>
      </c>
      <c r="I5" s="49">
        <v>0</v>
      </c>
      <c r="J5" s="55">
        <f>SUM(H5:I5)</f>
        <v>0</v>
      </c>
    </row>
    <row r="6" spans="1:10" ht="12.75">
      <c r="A6" s="15" t="s">
        <v>38</v>
      </c>
      <c r="B6" s="52">
        <v>1021</v>
      </c>
      <c r="C6" s="52">
        <v>362</v>
      </c>
      <c r="D6" s="39">
        <f t="shared" si="0"/>
        <v>1383</v>
      </c>
      <c r="E6" s="25"/>
      <c r="G6" s="15" t="s">
        <v>304</v>
      </c>
      <c r="H6" s="49">
        <v>3285</v>
      </c>
      <c r="I6" s="49">
        <v>863</v>
      </c>
      <c r="J6" s="55">
        <f aca="true" t="shared" si="1" ref="J6:J46">SUM(H6:I6)</f>
        <v>4148</v>
      </c>
    </row>
    <row r="7" spans="1:10" ht="12.75">
      <c r="A7" s="15" t="s">
        <v>39</v>
      </c>
      <c r="B7" s="52">
        <v>454</v>
      </c>
      <c r="C7" s="52">
        <v>64</v>
      </c>
      <c r="D7" s="39">
        <f t="shared" si="0"/>
        <v>518</v>
      </c>
      <c r="E7" s="25"/>
      <c r="G7" s="30" t="s">
        <v>60</v>
      </c>
      <c r="H7" s="49">
        <v>6</v>
      </c>
      <c r="I7" s="49">
        <v>1</v>
      </c>
      <c r="J7" s="55">
        <f t="shared" si="1"/>
        <v>7</v>
      </c>
    </row>
    <row r="8" spans="1:10" ht="12.75">
      <c r="A8" s="15" t="s">
        <v>56</v>
      </c>
      <c r="B8" s="52">
        <v>456</v>
      </c>
      <c r="C8" s="52">
        <v>310</v>
      </c>
      <c r="D8" s="39">
        <f t="shared" si="0"/>
        <v>766</v>
      </c>
      <c r="E8" s="25"/>
      <c r="G8" s="15" t="s">
        <v>61</v>
      </c>
      <c r="H8" s="49">
        <v>402</v>
      </c>
      <c r="I8" s="49">
        <v>143</v>
      </c>
      <c r="J8" s="55">
        <f t="shared" si="1"/>
        <v>545</v>
      </c>
    </row>
    <row r="9" spans="1:10" ht="12.75">
      <c r="A9" s="15" t="s">
        <v>40</v>
      </c>
      <c r="B9" s="52">
        <v>1531</v>
      </c>
      <c r="C9" s="52">
        <v>396</v>
      </c>
      <c r="D9" s="39">
        <f t="shared" si="0"/>
        <v>1927</v>
      </c>
      <c r="E9" s="25"/>
      <c r="G9" s="30" t="s">
        <v>62</v>
      </c>
      <c r="H9" s="49">
        <v>0</v>
      </c>
      <c r="I9" s="49">
        <v>0</v>
      </c>
      <c r="J9" s="55">
        <f t="shared" si="1"/>
        <v>0</v>
      </c>
    </row>
    <row r="10" spans="1:10" ht="12.75">
      <c r="A10" s="15" t="s">
        <v>41</v>
      </c>
      <c r="B10" s="52">
        <v>2215</v>
      </c>
      <c r="C10" s="52">
        <v>844</v>
      </c>
      <c r="D10" s="39">
        <f t="shared" si="0"/>
        <v>3059</v>
      </c>
      <c r="E10" s="25"/>
      <c r="G10" s="15" t="s">
        <v>63</v>
      </c>
      <c r="H10" s="49">
        <v>132</v>
      </c>
      <c r="I10" s="49">
        <v>51</v>
      </c>
      <c r="J10" s="55">
        <f t="shared" si="1"/>
        <v>183</v>
      </c>
    </row>
    <row r="11" spans="1:10" ht="12.75">
      <c r="A11" s="15" t="s">
        <v>42</v>
      </c>
      <c r="B11" s="52">
        <v>1225</v>
      </c>
      <c r="C11" s="52">
        <v>551</v>
      </c>
      <c r="D11" s="39">
        <f t="shared" si="0"/>
        <v>1776</v>
      </c>
      <c r="E11" s="25"/>
      <c r="G11" s="15" t="s">
        <v>64</v>
      </c>
      <c r="H11" s="49">
        <v>815</v>
      </c>
      <c r="I11" s="49">
        <v>266</v>
      </c>
      <c r="J11" s="55">
        <f t="shared" si="1"/>
        <v>1081</v>
      </c>
    </row>
    <row r="12" spans="1:10" ht="12.75">
      <c r="A12" s="15" t="s">
        <v>43</v>
      </c>
      <c r="B12" s="52">
        <v>1755</v>
      </c>
      <c r="C12" s="52">
        <v>886</v>
      </c>
      <c r="D12" s="39">
        <f t="shared" si="0"/>
        <v>2641</v>
      </c>
      <c r="E12" s="25"/>
      <c r="G12" s="15" t="s">
        <v>65</v>
      </c>
      <c r="H12" s="52">
        <v>294</v>
      </c>
      <c r="I12" s="52">
        <v>75</v>
      </c>
      <c r="J12" s="55">
        <f t="shared" si="1"/>
        <v>369</v>
      </c>
    </row>
    <row r="13" spans="1:10" ht="12.75">
      <c r="A13" s="15" t="s">
        <v>295</v>
      </c>
      <c r="B13" s="52">
        <v>1662</v>
      </c>
      <c r="C13" s="52">
        <v>884</v>
      </c>
      <c r="D13" s="39">
        <f t="shared" si="0"/>
        <v>2546</v>
      </c>
      <c r="E13" s="25"/>
      <c r="G13" s="15" t="s">
        <v>66</v>
      </c>
      <c r="H13" s="49">
        <v>0</v>
      </c>
      <c r="I13" s="49">
        <v>0</v>
      </c>
      <c r="J13" s="55">
        <f t="shared" si="1"/>
        <v>0</v>
      </c>
    </row>
    <row r="14" spans="1:10" ht="12.75">
      <c r="A14" s="15" t="s">
        <v>313</v>
      </c>
      <c r="B14" s="52">
        <v>1862</v>
      </c>
      <c r="C14" s="52">
        <v>1081</v>
      </c>
      <c r="D14" s="39">
        <f t="shared" si="0"/>
        <v>2943</v>
      </c>
      <c r="E14" s="25"/>
      <c r="G14" s="15" t="s">
        <v>67</v>
      </c>
      <c r="H14" s="49">
        <v>0</v>
      </c>
      <c r="I14" s="49">
        <v>0</v>
      </c>
      <c r="J14" s="55">
        <f t="shared" si="1"/>
        <v>0</v>
      </c>
    </row>
    <row r="15" spans="1:10" ht="12.75">
      <c r="A15" s="15" t="s">
        <v>314</v>
      </c>
      <c r="B15" s="52">
        <v>1955</v>
      </c>
      <c r="C15" s="52">
        <v>1221</v>
      </c>
      <c r="D15" s="39">
        <f t="shared" si="0"/>
        <v>3176</v>
      </c>
      <c r="E15" s="25"/>
      <c r="G15" s="15" t="s">
        <v>68</v>
      </c>
      <c r="H15" s="49">
        <v>439</v>
      </c>
      <c r="I15" s="49">
        <v>104</v>
      </c>
      <c r="J15" s="55">
        <f t="shared" si="1"/>
        <v>543</v>
      </c>
    </row>
    <row r="16" spans="1:10" ht="12.75">
      <c r="A16" s="15" t="s">
        <v>289</v>
      </c>
      <c r="B16" s="52">
        <v>955</v>
      </c>
      <c r="C16" s="52">
        <v>327</v>
      </c>
      <c r="D16" s="39">
        <f t="shared" si="0"/>
        <v>1282</v>
      </c>
      <c r="E16" s="25"/>
      <c r="G16" s="15" t="s">
        <v>69</v>
      </c>
      <c r="H16" s="49">
        <v>0</v>
      </c>
      <c r="I16" s="49">
        <v>0</v>
      </c>
      <c r="J16" s="55">
        <f t="shared" si="1"/>
        <v>0</v>
      </c>
    </row>
    <row r="17" spans="1:10" ht="12.75">
      <c r="A17" s="15" t="s">
        <v>44</v>
      </c>
      <c r="B17" s="52">
        <v>385</v>
      </c>
      <c r="C17" s="52">
        <v>117</v>
      </c>
      <c r="D17" s="39">
        <f t="shared" si="0"/>
        <v>502</v>
      </c>
      <c r="E17" s="25"/>
      <c r="G17" s="15" t="s">
        <v>70</v>
      </c>
      <c r="H17" s="52">
        <v>5</v>
      </c>
      <c r="I17" s="52">
        <v>0</v>
      </c>
      <c r="J17" s="55">
        <f t="shared" si="1"/>
        <v>5</v>
      </c>
    </row>
    <row r="18" spans="1:10" ht="12.75">
      <c r="A18" s="15" t="s">
        <v>45</v>
      </c>
      <c r="B18" s="52">
        <v>310</v>
      </c>
      <c r="C18" s="52">
        <v>144</v>
      </c>
      <c r="D18" s="39">
        <f t="shared" si="0"/>
        <v>454</v>
      </c>
      <c r="E18" s="25"/>
      <c r="G18" s="15" t="s">
        <v>96</v>
      </c>
      <c r="H18" s="49">
        <v>151</v>
      </c>
      <c r="I18" s="49">
        <v>35</v>
      </c>
      <c r="J18" s="55">
        <f t="shared" si="1"/>
        <v>186</v>
      </c>
    </row>
    <row r="19" spans="1:10" ht="12.75">
      <c r="A19" s="15" t="s">
        <v>46</v>
      </c>
      <c r="B19" s="52">
        <v>577</v>
      </c>
      <c r="C19" s="52">
        <v>148</v>
      </c>
      <c r="D19" s="39">
        <f t="shared" si="0"/>
        <v>725</v>
      </c>
      <c r="E19" s="25"/>
      <c r="G19" s="30" t="s">
        <v>71</v>
      </c>
      <c r="H19" s="49">
        <v>155</v>
      </c>
      <c r="I19" s="49">
        <v>60</v>
      </c>
      <c r="J19" s="55">
        <f t="shared" si="1"/>
        <v>215</v>
      </c>
    </row>
    <row r="20" spans="1:10" ht="12.75">
      <c r="A20" s="15" t="s">
        <v>47</v>
      </c>
      <c r="B20" s="52">
        <v>2936</v>
      </c>
      <c r="C20" s="52">
        <v>761</v>
      </c>
      <c r="D20" s="39">
        <f t="shared" si="0"/>
        <v>3697</v>
      </c>
      <c r="E20" s="25"/>
      <c r="G20" s="15" t="s">
        <v>72</v>
      </c>
      <c r="H20" s="49">
        <v>0</v>
      </c>
      <c r="I20" s="49">
        <v>0</v>
      </c>
      <c r="J20" s="55">
        <f t="shared" si="1"/>
        <v>0</v>
      </c>
    </row>
    <row r="21" spans="1:11" ht="12.75">
      <c r="A21" s="15" t="s">
        <v>48</v>
      </c>
      <c r="B21" s="52">
        <v>113</v>
      </c>
      <c r="C21" s="52">
        <v>31</v>
      </c>
      <c r="D21" s="39">
        <f t="shared" si="0"/>
        <v>144</v>
      </c>
      <c r="E21" s="25"/>
      <c r="G21" s="15" t="s">
        <v>73</v>
      </c>
      <c r="H21" s="49">
        <v>1321</v>
      </c>
      <c r="I21" s="49">
        <v>378</v>
      </c>
      <c r="J21" s="55">
        <f t="shared" si="1"/>
        <v>1699</v>
      </c>
      <c r="K21" s="37" t="s">
        <v>292</v>
      </c>
    </row>
    <row r="22" spans="1:10" ht="12.75">
      <c r="A22" s="15" t="s">
        <v>294</v>
      </c>
      <c r="B22" s="52">
        <v>671</v>
      </c>
      <c r="C22" s="52">
        <v>205</v>
      </c>
      <c r="D22" s="39">
        <f t="shared" si="0"/>
        <v>876</v>
      </c>
      <c r="E22" s="25"/>
      <c r="G22" s="30" t="s">
        <v>74</v>
      </c>
      <c r="H22" s="49">
        <v>1</v>
      </c>
      <c r="I22" s="49">
        <v>0</v>
      </c>
      <c r="J22" s="55">
        <f t="shared" si="1"/>
        <v>1</v>
      </c>
    </row>
    <row r="23" spans="1:10" ht="12.75">
      <c r="A23" s="15" t="s">
        <v>49</v>
      </c>
      <c r="B23" s="52">
        <v>364</v>
      </c>
      <c r="C23" s="52">
        <v>46</v>
      </c>
      <c r="D23" s="39">
        <f t="shared" si="0"/>
        <v>410</v>
      </c>
      <c r="E23" s="25"/>
      <c r="G23" s="15" t="s">
        <v>75</v>
      </c>
      <c r="H23" s="49">
        <v>0</v>
      </c>
      <c r="I23" s="49">
        <v>0</v>
      </c>
      <c r="J23" s="55">
        <f t="shared" si="1"/>
        <v>0</v>
      </c>
    </row>
    <row r="24" spans="1:10" ht="12.75">
      <c r="A24" s="15" t="s">
        <v>50</v>
      </c>
      <c r="B24" s="52">
        <v>457</v>
      </c>
      <c r="C24" s="52">
        <v>110</v>
      </c>
      <c r="D24" s="39">
        <f t="shared" si="0"/>
        <v>567</v>
      </c>
      <c r="E24" s="25"/>
      <c r="G24" s="15" t="s">
        <v>95</v>
      </c>
      <c r="H24" s="49">
        <v>531</v>
      </c>
      <c r="I24" s="49">
        <v>136</v>
      </c>
      <c r="J24" s="55">
        <f t="shared" si="1"/>
        <v>667</v>
      </c>
    </row>
    <row r="25" spans="1:10" ht="12.75">
      <c r="A25" s="15" t="s">
        <v>51</v>
      </c>
      <c r="B25" s="52">
        <v>2768</v>
      </c>
      <c r="C25" s="52">
        <v>1077</v>
      </c>
      <c r="D25" s="39">
        <f t="shared" si="0"/>
        <v>3845</v>
      </c>
      <c r="E25" s="25"/>
      <c r="G25" s="15" t="s">
        <v>76</v>
      </c>
      <c r="H25" s="49">
        <v>0</v>
      </c>
      <c r="I25" s="49">
        <v>0</v>
      </c>
      <c r="J25" s="55">
        <f t="shared" si="1"/>
        <v>0</v>
      </c>
    </row>
    <row r="26" spans="1:10" ht="12.75">
      <c r="A26" s="15" t="s">
        <v>52</v>
      </c>
      <c r="B26" s="49">
        <v>970</v>
      </c>
      <c r="C26" s="49">
        <v>158</v>
      </c>
      <c r="D26" s="39">
        <f t="shared" si="0"/>
        <v>1128</v>
      </c>
      <c r="E26" s="25"/>
      <c r="G26" s="15" t="s">
        <v>77</v>
      </c>
      <c r="H26" s="49">
        <v>1319</v>
      </c>
      <c r="I26" s="49">
        <v>423</v>
      </c>
      <c r="J26" s="55">
        <f t="shared" si="1"/>
        <v>1742</v>
      </c>
    </row>
    <row r="27" spans="1:10" ht="12.75">
      <c r="A27" s="15" t="s">
        <v>53</v>
      </c>
      <c r="B27" s="49">
        <v>1723</v>
      </c>
      <c r="C27" s="49">
        <v>626</v>
      </c>
      <c r="D27" s="39">
        <f t="shared" si="0"/>
        <v>2349</v>
      </c>
      <c r="E27" s="25"/>
      <c r="G27" s="15" t="s">
        <v>78</v>
      </c>
      <c r="H27" s="49">
        <v>0</v>
      </c>
      <c r="I27" s="49">
        <v>0</v>
      </c>
      <c r="J27" s="55">
        <f t="shared" si="1"/>
        <v>0</v>
      </c>
    </row>
    <row r="28" spans="1:10" ht="12.75">
      <c r="A28" s="15" t="s">
        <v>54</v>
      </c>
      <c r="B28" s="49">
        <v>776</v>
      </c>
      <c r="C28" s="49">
        <v>367</v>
      </c>
      <c r="D28" s="39">
        <f t="shared" si="0"/>
        <v>1143</v>
      </c>
      <c r="E28" s="25"/>
      <c r="G28" s="15" t="s">
        <v>79</v>
      </c>
      <c r="H28" s="49">
        <v>0</v>
      </c>
      <c r="I28" s="49">
        <v>0</v>
      </c>
      <c r="J28" s="55">
        <f t="shared" si="1"/>
        <v>0</v>
      </c>
    </row>
    <row r="29" spans="1:10" ht="13.5" thickBot="1">
      <c r="A29" s="15" t="s">
        <v>55</v>
      </c>
      <c r="B29" s="51">
        <v>1425</v>
      </c>
      <c r="C29" s="51">
        <v>586</v>
      </c>
      <c r="D29" s="39">
        <f t="shared" si="0"/>
        <v>2011</v>
      </c>
      <c r="E29" s="25"/>
      <c r="G29" s="15" t="s">
        <v>80</v>
      </c>
      <c r="H29" s="49">
        <v>648</v>
      </c>
      <c r="I29" s="49">
        <v>158</v>
      </c>
      <c r="J29" s="55">
        <f t="shared" si="1"/>
        <v>806</v>
      </c>
    </row>
    <row r="30" spans="1:10" s="5" customFormat="1" ht="14.25" thickBot="1" thickTop="1">
      <c r="A30" s="18" t="s">
        <v>10</v>
      </c>
      <c r="B30" s="21">
        <f>SUM(B3:B29)</f>
        <v>31840</v>
      </c>
      <c r="C30" s="21">
        <f>SUM(C3:C29)</f>
        <v>12755</v>
      </c>
      <c r="D30" s="54">
        <f t="shared" si="0"/>
        <v>44595</v>
      </c>
      <c r="E30" s="58"/>
      <c r="G30" s="15" t="s">
        <v>81</v>
      </c>
      <c r="H30" s="49">
        <v>11</v>
      </c>
      <c r="I30" s="49">
        <v>11</v>
      </c>
      <c r="J30" s="55">
        <f t="shared" si="1"/>
        <v>22</v>
      </c>
    </row>
    <row r="31" spans="1:10" ht="13.5" thickBot="1">
      <c r="A31" s="86" t="s">
        <v>292</v>
      </c>
      <c r="B31" s="87"/>
      <c r="C31" s="11"/>
      <c r="D31" s="12"/>
      <c r="E31" s="8"/>
      <c r="G31" s="15" t="s">
        <v>82</v>
      </c>
      <c r="H31" s="49">
        <v>835</v>
      </c>
      <c r="I31" s="49">
        <v>225</v>
      </c>
      <c r="J31" s="55">
        <f t="shared" si="1"/>
        <v>1060</v>
      </c>
    </row>
    <row r="32" spans="7:10" ht="12.75">
      <c r="G32" s="15" t="s">
        <v>83</v>
      </c>
      <c r="H32" s="49">
        <v>0</v>
      </c>
      <c r="I32" s="49">
        <v>0</v>
      </c>
      <c r="J32" s="55">
        <f t="shared" si="1"/>
        <v>0</v>
      </c>
    </row>
    <row r="33" spans="2:10" ht="12.75">
      <c r="B33" s="6"/>
      <c r="G33" s="30" t="s">
        <v>84</v>
      </c>
      <c r="H33" s="49">
        <v>1</v>
      </c>
      <c r="I33" s="49">
        <v>0</v>
      </c>
      <c r="J33" s="55">
        <f t="shared" si="1"/>
        <v>1</v>
      </c>
    </row>
    <row r="34" spans="7:10" ht="12.75">
      <c r="G34" s="15" t="s">
        <v>85</v>
      </c>
      <c r="H34" s="49">
        <v>404</v>
      </c>
      <c r="I34" s="49">
        <v>147</v>
      </c>
      <c r="J34" s="55">
        <f t="shared" si="1"/>
        <v>551</v>
      </c>
    </row>
    <row r="35" spans="7:10" ht="12.75">
      <c r="G35" s="15" t="s">
        <v>86</v>
      </c>
      <c r="H35" s="49">
        <v>111</v>
      </c>
      <c r="I35" s="49">
        <v>166</v>
      </c>
      <c r="J35" s="55">
        <f t="shared" si="1"/>
        <v>277</v>
      </c>
    </row>
    <row r="36" spans="7:10" ht="12.75">
      <c r="G36" s="15" t="s">
        <v>87</v>
      </c>
      <c r="H36" s="49">
        <v>0</v>
      </c>
      <c r="I36" s="49">
        <v>0</v>
      </c>
      <c r="J36" s="55">
        <f t="shared" si="1"/>
        <v>0</v>
      </c>
    </row>
    <row r="37" spans="7:10" ht="12.75">
      <c r="G37" s="15" t="s">
        <v>97</v>
      </c>
      <c r="H37" s="49">
        <v>0</v>
      </c>
      <c r="I37" s="49">
        <v>0</v>
      </c>
      <c r="J37" s="55">
        <f t="shared" si="1"/>
        <v>0</v>
      </c>
    </row>
    <row r="38" spans="7:10" ht="12.75">
      <c r="G38" s="15" t="s">
        <v>88</v>
      </c>
      <c r="H38" s="49">
        <v>185</v>
      </c>
      <c r="I38" s="49">
        <v>69</v>
      </c>
      <c r="J38" s="55">
        <f t="shared" si="1"/>
        <v>254</v>
      </c>
    </row>
    <row r="39" spans="7:10" ht="12.75">
      <c r="G39" s="15" t="s">
        <v>89</v>
      </c>
      <c r="H39" s="49">
        <v>247</v>
      </c>
      <c r="I39" s="49">
        <v>50</v>
      </c>
      <c r="J39" s="55">
        <f t="shared" si="1"/>
        <v>297</v>
      </c>
    </row>
    <row r="40" spans="7:10" ht="12.75">
      <c r="G40" s="15" t="s">
        <v>98</v>
      </c>
      <c r="H40" s="49">
        <v>308</v>
      </c>
      <c r="I40" s="49">
        <v>104</v>
      </c>
      <c r="J40" s="55">
        <f t="shared" si="1"/>
        <v>412</v>
      </c>
    </row>
    <row r="41" spans="7:10" ht="12.75">
      <c r="G41" s="15" t="s">
        <v>90</v>
      </c>
      <c r="H41" s="49">
        <v>232</v>
      </c>
      <c r="I41" s="49">
        <v>76</v>
      </c>
      <c r="J41" s="55">
        <f t="shared" si="1"/>
        <v>308</v>
      </c>
    </row>
    <row r="42" spans="7:10" ht="12.75">
      <c r="G42" s="15" t="s">
        <v>91</v>
      </c>
      <c r="H42" s="49">
        <v>0</v>
      </c>
      <c r="I42" s="49">
        <v>0</v>
      </c>
      <c r="J42" s="55">
        <f t="shared" si="1"/>
        <v>0</v>
      </c>
    </row>
    <row r="43" spans="7:10" ht="12.75">
      <c r="G43" s="30" t="s">
        <v>92</v>
      </c>
      <c r="H43" s="49">
        <v>0</v>
      </c>
      <c r="I43" s="49">
        <v>0</v>
      </c>
      <c r="J43" s="55">
        <f t="shared" si="1"/>
        <v>0</v>
      </c>
    </row>
    <row r="44" spans="7:10" ht="12.75">
      <c r="G44" s="30" t="s">
        <v>93</v>
      </c>
      <c r="H44" s="49">
        <v>13</v>
      </c>
      <c r="I44" s="49">
        <v>5</v>
      </c>
      <c r="J44" s="55">
        <f t="shared" si="1"/>
        <v>18</v>
      </c>
    </row>
    <row r="45" spans="7:10" ht="13.5" thickBot="1">
      <c r="G45" s="15" t="s">
        <v>94</v>
      </c>
      <c r="H45" s="61">
        <v>925</v>
      </c>
      <c r="I45" s="61">
        <v>409</v>
      </c>
      <c r="J45" s="55">
        <f t="shared" si="1"/>
        <v>1334</v>
      </c>
    </row>
    <row r="46" spans="7:10" ht="13.5" thickTop="1">
      <c r="G46" s="16" t="s">
        <v>10</v>
      </c>
      <c r="H46" s="50">
        <f>SUM(H3:H45)</f>
        <v>12776</v>
      </c>
      <c r="I46" s="50">
        <f>SUM(I3:I45)</f>
        <v>3955</v>
      </c>
      <c r="J46" s="56">
        <f t="shared" si="1"/>
        <v>16731</v>
      </c>
    </row>
    <row r="47" spans="7:10" ht="13.5" thickBot="1">
      <c r="G47" s="10"/>
      <c r="H47" s="11"/>
      <c r="I47" s="11"/>
      <c r="J47" s="12"/>
    </row>
  </sheetData>
  <sheetProtection/>
  <mergeCells count="3">
    <mergeCell ref="A1:D1"/>
    <mergeCell ref="A31:B31"/>
    <mergeCell ref="G1:J1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130" zoomScaleNormal="130" zoomScalePageLayoutView="0" workbookViewId="0" topLeftCell="A16">
      <selection activeCell="G11" sqref="G11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8.7109375" style="1" customWidth="1"/>
    <col min="5" max="5" width="1.1484375" style="1" customWidth="1"/>
    <col min="6" max="6" width="4.00390625" style="1" customWidth="1"/>
    <col min="7" max="7" width="18.281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10" ht="21" customHeight="1">
      <c r="A1" s="83" t="s">
        <v>281</v>
      </c>
      <c r="B1" s="84"/>
      <c r="C1" s="84"/>
      <c r="D1" s="85"/>
      <c r="E1" s="57"/>
      <c r="G1" s="83" t="s">
        <v>282</v>
      </c>
      <c r="H1" s="84"/>
      <c r="I1" s="84"/>
      <c r="J1" s="85"/>
    </row>
    <row r="2" spans="1:10" ht="12.75">
      <c r="A2" s="46">
        <v>44138</v>
      </c>
      <c r="B2" s="47" t="s">
        <v>275</v>
      </c>
      <c r="C2" s="47" t="s">
        <v>276</v>
      </c>
      <c r="D2" s="48" t="s">
        <v>274</v>
      </c>
      <c r="E2" s="5"/>
      <c r="G2" s="46">
        <v>44138</v>
      </c>
      <c r="H2" s="47" t="s">
        <v>275</v>
      </c>
      <c r="I2" s="47" t="s">
        <v>276</v>
      </c>
      <c r="J2" s="48" t="s">
        <v>274</v>
      </c>
    </row>
    <row r="3" spans="1:10" ht="12.75">
      <c r="A3" s="15" t="s">
        <v>99</v>
      </c>
      <c r="B3" s="49">
        <v>811</v>
      </c>
      <c r="C3" s="49">
        <v>279</v>
      </c>
      <c r="D3" s="17">
        <f>SUM(B3:C3)</f>
        <v>1090</v>
      </c>
      <c r="E3" s="6"/>
      <c r="G3" s="15" t="s">
        <v>137</v>
      </c>
      <c r="H3" s="49">
        <v>5396</v>
      </c>
      <c r="I3" s="49">
        <v>2827</v>
      </c>
      <c r="J3" s="17">
        <f aca="true" t="shared" si="0" ref="J3:J52">SUM(H3:I3)</f>
        <v>8223</v>
      </c>
    </row>
    <row r="4" spans="1:10" ht="12.75">
      <c r="A4" s="40" t="s">
        <v>100</v>
      </c>
      <c r="B4" s="49">
        <v>970</v>
      </c>
      <c r="C4" s="49">
        <v>263</v>
      </c>
      <c r="D4" s="17">
        <f aca="true" t="shared" si="1" ref="D4:D44">SUM(B4:C4)</f>
        <v>1233</v>
      </c>
      <c r="E4" s="6"/>
      <c r="G4" s="40" t="s">
        <v>138</v>
      </c>
      <c r="H4" s="49">
        <v>1247</v>
      </c>
      <c r="I4" s="49">
        <v>351</v>
      </c>
      <c r="J4" s="17">
        <f t="shared" si="0"/>
        <v>1598</v>
      </c>
    </row>
    <row r="5" spans="1:10" ht="12.75">
      <c r="A5" s="15" t="s">
        <v>101</v>
      </c>
      <c r="B5" s="49">
        <v>490</v>
      </c>
      <c r="C5" s="49">
        <v>137</v>
      </c>
      <c r="D5" s="17">
        <f t="shared" si="1"/>
        <v>627</v>
      </c>
      <c r="E5" s="6"/>
      <c r="G5" s="15" t="s">
        <v>296</v>
      </c>
      <c r="H5" s="52">
        <v>7185</v>
      </c>
      <c r="I5" s="52">
        <v>7727</v>
      </c>
      <c r="J5" s="17">
        <f t="shared" si="0"/>
        <v>14912</v>
      </c>
    </row>
    <row r="6" spans="1:10" ht="12.75">
      <c r="A6" s="15" t="s">
        <v>102</v>
      </c>
      <c r="B6" s="49">
        <v>136</v>
      </c>
      <c r="C6" s="49">
        <v>101</v>
      </c>
      <c r="D6" s="17">
        <f t="shared" si="1"/>
        <v>237</v>
      </c>
      <c r="E6" s="6"/>
      <c r="G6" s="15" t="s">
        <v>139</v>
      </c>
      <c r="H6" s="49">
        <v>667</v>
      </c>
      <c r="I6" s="49">
        <v>172</v>
      </c>
      <c r="J6" s="17">
        <f t="shared" si="0"/>
        <v>839</v>
      </c>
    </row>
    <row r="7" spans="1:10" ht="12.75">
      <c r="A7" s="15" t="s">
        <v>103</v>
      </c>
      <c r="B7" s="49">
        <v>1109</v>
      </c>
      <c r="C7" s="49">
        <v>587</v>
      </c>
      <c r="D7" s="17">
        <f t="shared" si="1"/>
        <v>1696</v>
      </c>
      <c r="E7" s="6"/>
      <c r="G7" s="15" t="s">
        <v>140</v>
      </c>
      <c r="H7" s="49">
        <v>2854</v>
      </c>
      <c r="I7" s="49">
        <v>818</v>
      </c>
      <c r="J7" s="17">
        <f t="shared" si="0"/>
        <v>3672</v>
      </c>
    </row>
    <row r="8" spans="1:10" ht="12.75">
      <c r="A8" s="15" t="s">
        <v>104</v>
      </c>
      <c r="B8" s="49">
        <v>625</v>
      </c>
      <c r="C8" s="49">
        <v>260</v>
      </c>
      <c r="D8" s="17">
        <f t="shared" si="1"/>
        <v>885</v>
      </c>
      <c r="E8" s="6"/>
      <c r="G8" s="15" t="s">
        <v>141</v>
      </c>
      <c r="H8" s="49">
        <v>924</v>
      </c>
      <c r="I8" s="49">
        <v>243</v>
      </c>
      <c r="J8" s="17">
        <f t="shared" si="0"/>
        <v>1167</v>
      </c>
    </row>
    <row r="9" spans="1:10" ht="12.75">
      <c r="A9" s="30" t="s">
        <v>105</v>
      </c>
      <c r="B9" s="49">
        <v>1375</v>
      </c>
      <c r="C9" s="49">
        <v>516</v>
      </c>
      <c r="D9" s="17">
        <f t="shared" si="1"/>
        <v>1891</v>
      </c>
      <c r="E9" s="6"/>
      <c r="G9" s="15" t="s">
        <v>142</v>
      </c>
      <c r="H9" s="49">
        <v>805</v>
      </c>
      <c r="I9" s="49">
        <v>360</v>
      </c>
      <c r="J9" s="17">
        <f t="shared" si="0"/>
        <v>1165</v>
      </c>
    </row>
    <row r="10" spans="1:10" ht="12.75">
      <c r="A10" s="15" t="s">
        <v>106</v>
      </c>
      <c r="B10" s="49">
        <v>1674</v>
      </c>
      <c r="C10" s="49">
        <v>472</v>
      </c>
      <c r="D10" s="17">
        <f t="shared" si="1"/>
        <v>2146</v>
      </c>
      <c r="E10" s="6"/>
      <c r="F10" s="37"/>
      <c r="G10" s="15" t="s">
        <v>143</v>
      </c>
      <c r="H10" s="49">
        <v>7367</v>
      </c>
      <c r="I10" s="49">
        <v>2945</v>
      </c>
      <c r="J10" s="17">
        <f t="shared" si="0"/>
        <v>10312</v>
      </c>
    </row>
    <row r="11" spans="1:10" ht="12.75">
      <c r="A11" s="15" t="s">
        <v>107</v>
      </c>
      <c r="B11" s="49">
        <v>1561</v>
      </c>
      <c r="C11" s="49">
        <v>548</v>
      </c>
      <c r="D11" s="17">
        <f t="shared" si="1"/>
        <v>2109</v>
      </c>
      <c r="E11" s="6"/>
      <c r="G11" s="15" t="s">
        <v>144</v>
      </c>
      <c r="H11" s="49">
        <v>772</v>
      </c>
      <c r="I11" s="49">
        <v>247</v>
      </c>
      <c r="J11" s="17">
        <f t="shared" si="0"/>
        <v>1019</v>
      </c>
    </row>
    <row r="12" spans="1:10" ht="12.75">
      <c r="A12" s="15" t="s">
        <v>108</v>
      </c>
      <c r="B12" s="49">
        <v>188</v>
      </c>
      <c r="C12" s="49">
        <v>48</v>
      </c>
      <c r="D12" s="17">
        <f t="shared" si="1"/>
        <v>236</v>
      </c>
      <c r="E12" s="6"/>
      <c r="G12" s="15" t="s">
        <v>145</v>
      </c>
      <c r="H12" s="49">
        <v>888</v>
      </c>
      <c r="I12" s="49">
        <v>178</v>
      </c>
      <c r="J12" s="17">
        <f t="shared" si="0"/>
        <v>1066</v>
      </c>
    </row>
    <row r="13" spans="1:10" ht="12.75">
      <c r="A13" s="15" t="s">
        <v>109</v>
      </c>
      <c r="B13" s="49">
        <v>142</v>
      </c>
      <c r="C13" s="49">
        <v>93</v>
      </c>
      <c r="D13" s="17">
        <f t="shared" si="1"/>
        <v>235</v>
      </c>
      <c r="E13" s="6"/>
      <c r="G13" s="15" t="s">
        <v>146</v>
      </c>
      <c r="H13" s="52">
        <v>774</v>
      </c>
      <c r="I13" s="52">
        <v>534</v>
      </c>
      <c r="J13" s="17">
        <f t="shared" si="0"/>
        <v>1308</v>
      </c>
    </row>
    <row r="14" spans="1:10" ht="12.75">
      <c r="A14" s="15" t="s">
        <v>297</v>
      </c>
      <c r="B14" s="49">
        <v>54</v>
      </c>
      <c r="C14" s="49">
        <v>24</v>
      </c>
      <c r="D14" s="17">
        <f t="shared" si="1"/>
        <v>78</v>
      </c>
      <c r="E14" s="6"/>
      <c r="G14" s="15" t="s">
        <v>147</v>
      </c>
      <c r="H14" s="49">
        <v>2716</v>
      </c>
      <c r="I14" s="49">
        <v>600</v>
      </c>
      <c r="J14" s="17">
        <f t="shared" si="0"/>
        <v>3316</v>
      </c>
    </row>
    <row r="15" spans="1:10" ht="12.75">
      <c r="A15" s="41" t="s">
        <v>110</v>
      </c>
      <c r="B15" s="49">
        <v>1669</v>
      </c>
      <c r="C15" s="49">
        <v>1124</v>
      </c>
      <c r="D15" s="17">
        <f t="shared" si="1"/>
        <v>2793</v>
      </c>
      <c r="E15" s="6"/>
      <c r="G15" s="41" t="s">
        <v>333</v>
      </c>
      <c r="H15" s="49">
        <v>3958</v>
      </c>
      <c r="I15" s="49">
        <v>1931</v>
      </c>
      <c r="J15" s="17">
        <f t="shared" si="0"/>
        <v>5889</v>
      </c>
    </row>
    <row r="16" spans="1:10" ht="12.75">
      <c r="A16" s="15" t="s">
        <v>111</v>
      </c>
      <c r="B16" s="49">
        <v>526</v>
      </c>
      <c r="C16" s="49">
        <v>294</v>
      </c>
      <c r="D16" s="17">
        <f t="shared" si="1"/>
        <v>820</v>
      </c>
      <c r="E16" s="6"/>
      <c r="G16" s="15" t="s">
        <v>148</v>
      </c>
      <c r="H16" s="49">
        <v>9521</v>
      </c>
      <c r="I16" s="49">
        <v>5209</v>
      </c>
      <c r="J16" s="17">
        <f t="shared" si="0"/>
        <v>14730</v>
      </c>
    </row>
    <row r="17" spans="1:10" ht="12.75">
      <c r="A17" s="40" t="s">
        <v>112</v>
      </c>
      <c r="B17" s="49">
        <v>644</v>
      </c>
      <c r="C17" s="49">
        <v>146</v>
      </c>
      <c r="D17" s="39">
        <f t="shared" si="1"/>
        <v>790</v>
      </c>
      <c r="E17" s="64"/>
      <c r="F17" s="65"/>
      <c r="G17" s="40" t="s">
        <v>149</v>
      </c>
      <c r="H17" s="52">
        <v>4060</v>
      </c>
      <c r="I17" s="52">
        <v>1419</v>
      </c>
      <c r="J17" s="17">
        <f t="shared" si="0"/>
        <v>5479</v>
      </c>
    </row>
    <row r="18" spans="1:12" ht="12.75">
      <c r="A18" s="15" t="s">
        <v>113</v>
      </c>
      <c r="B18" s="49">
        <v>306</v>
      </c>
      <c r="C18" s="49">
        <v>77</v>
      </c>
      <c r="D18" s="17">
        <f t="shared" si="1"/>
        <v>383</v>
      </c>
      <c r="E18" s="6"/>
      <c r="G18" s="15" t="s">
        <v>150</v>
      </c>
      <c r="H18" s="49">
        <v>857</v>
      </c>
      <c r="I18" s="49">
        <v>292</v>
      </c>
      <c r="J18" s="17">
        <f t="shared" si="0"/>
        <v>1149</v>
      </c>
      <c r="K18" s="37"/>
      <c r="L18" s="62" t="s">
        <v>336</v>
      </c>
    </row>
    <row r="19" spans="1:11" ht="12.75">
      <c r="A19" s="15" t="s">
        <v>114</v>
      </c>
      <c r="B19" s="49">
        <v>2655</v>
      </c>
      <c r="C19" s="49">
        <v>4516</v>
      </c>
      <c r="D19" s="17">
        <f t="shared" si="1"/>
        <v>7171</v>
      </c>
      <c r="E19" s="6"/>
      <c r="G19" s="15" t="s">
        <v>315</v>
      </c>
      <c r="H19" s="49">
        <v>3536</v>
      </c>
      <c r="I19" s="49">
        <v>2149</v>
      </c>
      <c r="J19" s="39">
        <f t="shared" si="0"/>
        <v>5685</v>
      </c>
      <c r="K19" s="37"/>
    </row>
    <row r="20" spans="1:11" ht="12.75">
      <c r="A20" s="15" t="s">
        <v>115</v>
      </c>
      <c r="B20" s="49">
        <v>1636</v>
      </c>
      <c r="C20" s="49">
        <v>522</v>
      </c>
      <c r="D20" s="17">
        <f t="shared" si="1"/>
        <v>2158</v>
      </c>
      <c r="E20" s="6"/>
      <c r="G20" s="15" t="s">
        <v>317</v>
      </c>
      <c r="H20" s="49">
        <v>3520</v>
      </c>
      <c r="I20" s="49">
        <v>1641</v>
      </c>
      <c r="J20" s="17">
        <f t="shared" si="0"/>
        <v>5161</v>
      </c>
      <c r="K20" s="37"/>
    </row>
    <row r="21" spans="1:11" ht="12.75">
      <c r="A21" s="15" t="s">
        <v>116</v>
      </c>
      <c r="B21" s="49">
        <v>364</v>
      </c>
      <c r="C21" s="49">
        <v>167</v>
      </c>
      <c r="D21" s="17">
        <f t="shared" si="1"/>
        <v>531</v>
      </c>
      <c r="E21" s="6"/>
      <c r="G21" s="15" t="s">
        <v>316</v>
      </c>
      <c r="H21" s="49">
        <v>2491</v>
      </c>
      <c r="I21" s="49">
        <v>1045</v>
      </c>
      <c r="J21" s="17">
        <f t="shared" si="0"/>
        <v>3536</v>
      </c>
      <c r="K21" s="37"/>
    </row>
    <row r="22" spans="1:11" ht="12.75">
      <c r="A22" s="15" t="s">
        <v>117</v>
      </c>
      <c r="B22" s="49">
        <v>851</v>
      </c>
      <c r="C22" s="49">
        <v>650</v>
      </c>
      <c r="D22" s="17">
        <f t="shared" si="1"/>
        <v>1501</v>
      </c>
      <c r="E22" s="6"/>
      <c r="G22" s="15" t="s">
        <v>151</v>
      </c>
      <c r="H22" s="49">
        <v>2877</v>
      </c>
      <c r="I22" s="49">
        <v>791</v>
      </c>
      <c r="J22" s="17">
        <f t="shared" si="0"/>
        <v>3668</v>
      </c>
      <c r="K22" s="37"/>
    </row>
    <row r="23" spans="1:11" ht="12.75">
      <c r="A23" s="15" t="s">
        <v>118</v>
      </c>
      <c r="B23" s="49">
        <v>214</v>
      </c>
      <c r="C23" s="49">
        <v>75</v>
      </c>
      <c r="D23" s="17">
        <f t="shared" si="1"/>
        <v>289</v>
      </c>
      <c r="E23" s="6"/>
      <c r="G23" s="15" t="s">
        <v>325</v>
      </c>
      <c r="H23" s="49">
        <v>2348</v>
      </c>
      <c r="I23" s="49">
        <v>601</v>
      </c>
      <c r="J23" s="17">
        <f t="shared" si="0"/>
        <v>2949</v>
      </c>
      <c r="K23" s="37"/>
    </row>
    <row r="24" spans="1:11" ht="12.75">
      <c r="A24" s="15" t="s">
        <v>119</v>
      </c>
      <c r="B24" s="49">
        <v>1470</v>
      </c>
      <c r="C24" s="49">
        <v>1255</v>
      </c>
      <c r="D24" s="17">
        <f t="shared" si="1"/>
        <v>2725</v>
      </c>
      <c r="E24" s="6"/>
      <c r="G24" s="15" t="s">
        <v>152</v>
      </c>
      <c r="H24" s="49">
        <v>3840</v>
      </c>
      <c r="I24" s="49">
        <v>1647</v>
      </c>
      <c r="J24" s="17">
        <f t="shared" si="0"/>
        <v>5487</v>
      </c>
      <c r="K24" s="37"/>
    </row>
    <row r="25" spans="1:11" ht="12.75">
      <c r="A25" s="15" t="s">
        <v>120</v>
      </c>
      <c r="B25" s="49">
        <v>1455</v>
      </c>
      <c r="C25" s="49">
        <v>1041</v>
      </c>
      <c r="D25" s="17">
        <f t="shared" si="1"/>
        <v>2496</v>
      </c>
      <c r="E25" s="6"/>
      <c r="G25" s="15" t="s">
        <v>318</v>
      </c>
      <c r="H25" s="49">
        <v>3195</v>
      </c>
      <c r="I25" s="49">
        <v>822</v>
      </c>
      <c r="J25" s="17">
        <f t="shared" si="0"/>
        <v>4017</v>
      </c>
      <c r="K25" s="37"/>
    </row>
    <row r="26" spans="1:11" ht="12.75">
      <c r="A26" s="15" t="s">
        <v>337</v>
      </c>
      <c r="B26" s="49">
        <v>1622</v>
      </c>
      <c r="C26" s="49">
        <v>1213</v>
      </c>
      <c r="D26" s="17">
        <f t="shared" si="1"/>
        <v>2835</v>
      </c>
      <c r="E26" s="6"/>
      <c r="G26" s="15" t="s">
        <v>153</v>
      </c>
      <c r="H26" s="49">
        <v>3795</v>
      </c>
      <c r="I26" s="49">
        <v>1663</v>
      </c>
      <c r="J26" s="17">
        <f t="shared" si="0"/>
        <v>5458</v>
      </c>
      <c r="K26" s="37"/>
    </row>
    <row r="27" spans="1:11" ht="12.75">
      <c r="A27" s="15" t="s">
        <v>324</v>
      </c>
      <c r="B27" s="49">
        <v>652</v>
      </c>
      <c r="C27" s="49">
        <v>278</v>
      </c>
      <c r="D27" s="17">
        <f t="shared" si="1"/>
        <v>930</v>
      </c>
      <c r="E27" s="6"/>
      <c r="F27" s="37"/>
      <c r="G27" s="15" t="s">
        <v>154</v>
      </c>
      <c r="H27" s="49">
        <v>3530</v>
      </c>
      <c r="I27" s="49">
        <v>1081</v>
      </c>
      <c r="J27" s="17">
        <f t="shared" si="0"/>
        <v>4611</v>
      </c>
      <c r="K27" s="37"/>
    </row>
    <row r="28" spans="1:11" ht="12.75">
      <c r="A28" s="38" t="s">
        <v>121</v>
      </c>
      <c r="B28" s="49">
        <v>665</v>
      </c>
      <c r="C28" s="49">
        <v>135</v>
      </c>
      <c r="D28" s="17">
        <f t="shared" si="1"/>
        <v>800</v>
      </c>
      <c r="E28" s="6"/>
      <c r="G28" s="15" t="s">
        <v>319</v>
      </c>
      <c r="H28" s="49">
        <v>3306</v>
      </c>
      <c r="I28" s="49">
        <v>1013</v>
      </c>
      <c r="J28" s="17">
        <f t="shared" si="0"/>
        <v>4319</v>
      </c>
      <c r="K28" s="37"/>
    </row>
    <row r="29" spans="1:11" ht="12.75">
      <c r="A29" s="15" t="s">
        <v>136</v>
      </c>
      <c r="B29" s="49">
        <v>2281</v>
      </c>
      <c r="C29" s="49">
        <v>866</v>
      </c>
      <c r="D29" s="17">
        <f t="shared" si="1"/>
        <v>3147</v>
      </c>
      <c r="E29" s="6"/>
      <c r="G29" s="15" t="s">
        <v>326</v>
      </c>
      <c r="H29" s="49">
        <v>3018</v>
      </c>
      <c r="I29" s="49">
        <v>719</v>
      </c>
      <c r="J29" s="17">
        <f t="shared" si="0"/>
        <v>3737</v>
      </c>
      <c r="K29" s="37"/>
    </row>
    <row r="30" spans="1:11" ht="12.75">
      <c r="A30" s="15" t="s">
        <v>122</v>
      </c>
      <c r="B30" s="49">
        <v>0</v>
      </c>
      <c r="C30" s="49">
        <v>0</v>
      </c>
      <c r="D30" s="17">
        <f t="shared" si="1"/>
        <v>0</v>
      </c>
      <c r="E30" s="6"/>
      <c r="G30" s="15" t="s">
        <v>320</v>
      </c>
      <c r="H30" s="49">
        <v>3161</v>
      </c>
      <c r="I30" s="49">
        <v>1701</v>
      </c>
      <c r="J30" s="17">
        <f t="shared" si="0"/>
        <v>4862</v>
      </c>
      <c r="K30" s="37"/>
    </row>
    <row r="31" spans="1:11" ht="12.75">
      <c r="A31" s="15" t="s">
        <v>123</v>
      </c>
      <c r="B31" s="49">
        <v>314</v>
      </c>
      <c r="C31" s="49">
        <v>75</v>
      </c>
      <c r="D31" s="17">
        <f t="shared" si="1"/>
        <v>389</v>
      </c>
      <c r="E31" s="6"/>
      <c r="G31" s="15" t="s">
        <v>155</v>
      </c>
      <c r="H31" s="49">
        <v>769</v>
      </c>
      <c r="I31" s="49">
        <v>188</v>
      </c>
      <c r="J31" s="17">
        <f t="shared" si="0"/>
        <v>957</v>
      </c>
      <c r="K31" s="31"/>
    </row>
    <row r="32" spans="1:10" ht="12.75">
      <c r="A32" s="15" t="s">
        <v>124</v>
      </c>
      <c r="B32" s="49">
        <v>650</v>
      </c>
      <c r="C32" s="49">
        <v>666</v>
      </c>
      <c r="D32" s="17">
        <f t="shared" si="1"/>
        <v>1316</v>
      </c>
      <c r="E32" s="6"/>
      <c r="G32" s="15" t="s">
        <v>156</v>
      </c>
      <c r="H32" s="52">
        <v>10870</v>
      </c>
      <c r="I32" s="52">
        <v>6005</v>
      </c>
      <c r="J32" s="17">
        <f t="shared" si="0"/>
        <v>16875</v>
      </c>
    </row>
    <row r="33" spans="1:11" ht="12.75">
      <c r="A33" s="15" t="s">
        <v>125</v>
      </c>
      <c r="B33" s="49">
        <v>443</v>
      </c>
      <c r="C33" s="49">
        <v>102</v>
      </c>
      <c r="D33" s="17">
        <f t="shared" si="1"/>
        <v>545</v>
      </c>
      <c r="E33" s="6"/>
      <c r="G33" s="15" t="s">
        <v>157</v>
      </c>
      <c r="H33" s="52">
        <v>6423</v>
      </c>
      <c r="I33" s="52">
        <v>2836</v>
      </c>
      <c r="J33" s="39">
        <f t="shared" si="0"/>
        <v>9259</v>
      </c>
      <c r="K33" s="37"/>
    </row>
    <row r="34" spans="1:10" ht="12.75">
      <c r="A34" s="15" t="s">
        <v>126</v>
      </c>
      <c r="B34" s="49">
        <v>158</v>
      </c>
      <c r="C34" s="49">
        <v>38</v>
      </c>
      <c r="D34" s="17">
        <f t="shared" si="1"/>
        <v>196</v>
      </c>
      <c r="E34" s="6"/>
      <c r="G34" s="15" t="s">
        <v>158</v>
      </c>
      <c r="H34" s="49">
        <v>1232</v>
      </c>
      <c r="I34" s="49">
        <v>574</v>
      </c>
      <c r="J34" s="17">
        <f t="shared" si="0"/>
        <v>1806</v>
      </c>
    </row>
    <row r="35" spans="1:10" ht="12.75">
      <c r="A35" s="15" t="s">
        <v>127</v>
      </c>
      <c r="B35" s="49">
        <v>420</v>
      </c>
      <c r="C35" s="49">
        <v>413</v>
      </c>
      <c r="D35" s="17">
        <f t="shared" si="1"/>
        <v>833</v>
      </c>
      <c r="E35" s="6"/>
      <c r="G35" s="15" t="s">
        <v>343</v>
      </c>
      <c r="H35" s="49">
        <v>4027</v>
      </c>
      <c r="I35" s="49">
        <v>2037</v>
      </c>
      <c r="J35" s="17">
        <f t="shared" si="0"/>
        <v>6064</v>
      </c>
    </row>
    <row r="36" spans="1:10" ht="12.75">
      <c r="A36" s="15" t="s">
        <v>323</v>
      </c>
      <c r="B36" s="49">
        <v>342</v>
      </c>
      <c r="C36" s="49">
        <v>105</v>
      </c>
      <c r="D36" s="17">
        <f t="shared" si="1"/>
        <v>447</v>
      </c>
      <c r="E36" s="6"/>
      <c r="G36" s="15" t="s">
        <v>344</v>
      </c>
      <c r="H36" s="49">
        <v>3515</v>
      </c>
      <c r="I36" s="49">
        <v>1613</v>
      </c>
      <c r="J36" s="17">
        <f t="shared" si="0"/>
        <v>5128</v>
      </c>
    </row>
    <row r="37" spans="1:10" ht="12.75">
      <c r="A37" s="15" t="s">
        <v>338</v>
      </c>
      <c r="B37" s="49">
        <v>2416</v>
      </c>
      <c r="C37" s="49">
        <v>1041</v>
      </c>
      <c r="D37" s="17">
        <f t="shared" si="1"/>
        <v>3457</v>
      </c>
      <c r="E37" s="6"/>
      <c r="G37" s="15" t="s">
        <v>159</v>
      </c>
      <c r="H37" s="49">
        <v>3414</v>
      </c>
      <c r="I37" s="49">
        <v>1598</v>
      </c>
      <c r="J37" s="17">
        <f t="shared" si="0"/>
        <v>5012</v>
      </c>
    </row>
    <row r="38" spans="1:10" ht="12.75">
      <c r="A38" s="15" t="s">
        <v>128</v>
      </c>
      <c r="B38" s="49">
        <v>677</v>
      </c>
      <c r="C38" s="49">
        <v>286</v>
      </c>
      <c r="D38" s="17">
        <f t="shared" si="1"/>
        <v>963</v>
      </c>
      <c r="E38" s="6"/>
      <c r="G38" s="15" t="s">
        <v>160</v>
      </c>
      <c r="H38" s="49">
        <v>2651</v>
      </c>
      <c r="I38" s="49">
        <v>808</v>
      </c>
      <c r="J38" s="17">
        <f t="shared" si="0"/>
        <v>3459</v>
      </c>
    </row>
    <row r="39" spans="1:10" ht="12.75">
      <c r="A39" s="15" t="s">
        <v>129</v>
      </c>
      <c r="B39" s="49">
        <v>329</v>
      </c>
      <c r="C39" s="49">
        <v>161</v>
      </c>
      <c r="D39" s="17">
        <f t="shared" si="1"/>
        <v>490</v>
      </c>
      <c r="E39" s="6"/>
      <c r="G39" s="15" t="s">
        <v>345</v>
      </c>
      <c r="H39" s="49">
        <v>4209</v>
      </c>
      <c r="I39" s="49">
        <v>1985</v>
      </c>
      <c r="J39" s="17">
        <f t="shared" si="0"/>
        <v>6194</v>
      </c>
    </row>
    <row r="40" spans="1:10" ht="12.75">
      <c r="A40" s="15" t="s">
        <v>130</v>
      </c>
      <c r="B40" s="49">
        <v>1254</v>
      </c>
      <c r="C40" s="49">
        <v>488</v>
      </c>
      <c r="D40" s="17">
        <f t="shared" si="1"/>
        <v>1742</v>
      </c>
      <c r="E40" s="6"/>
      <c r="G40" s="15" t="s">
        <v>161</v>
      </c>
      <c r="H40" s="49">
        <v>3255</v>
      </c>
      <c r="I40" s="49">
        <v>1118</v>
      </c>
      <c r="J40" s="39">
        <f t="shared" si="0"/>
        <v>4373</v>
      </c>
    </row>
    <row r="41" spans="1:10" ht="12.75">
      <c r="A41" s="15" t="s">
        <v>131</v>
      </c>
      <c r="B41" s="49">
        <v>398</v>
      </c>
      <c r="C41" s="49">
        <v>84</v>
      </c>
      <c r="D41" s="17">
        <f t="shared" si="1"/>
        <v>482</v>
      </c>
      <c r="E41" s="6"/>
      <c r="G41" s="15" t="s">
        <v>162</v>
      </c>
      <c r="H41" s="52">
        <v>3161</v>
      </c>
      <c r="I41" s="52">
        <v>1162</v>
      </c>
      <c r="J41" s="17">
        <f t="shared" si="0"/>
        <v>4323</v>
      </c>
    </row>
    <row r="42" spans="1:10" ht="12.75">
      <c r="A42" s="15" t="s">
        <v>132</v>
      </c>
      <c r="B42" s="49">
        <v>217</v>
      </c>
      <c r="C42" s="49">
        <v>159</v>
      </c>
      <c r="D42" s="17">
        <f t="shared" si="1"/>
        <v>376</v>
      </c>
      <c r="E42" s="6"/>
      <c r="G42" s="15" t="s">
        <v>163</v>
      </c>
      <c r="H42" s="49">
        <v>3450</v>
      </c>
      <c r="I42" s="49">
        <v>2118</v>
      </c>
      <c r="J42" s="17">
        <f t="shared" si="0"/>
        <v>5568</v>
      </c>
    </row>
    <row r="43" spans="1:10" ht="12.75">
      <c r="A43" s="15" t="s">
        <v>133</v>
      </c>
      <c r="B43" s="49">
        <v>498</v>
      </c>
      <c r="C43" s="49">
        <v>122</v>
      </c>
      <c r="D43" s="17">
        <f t="shared" si="1"/>
        <v>620</v>
      </c>
      <c r="E43" s="6"/>
      <c r="G43" s="15" t="s">
        <v>164</v>
      </c>
      <c r="H43" s="49">
        <v>3331</v>
      </c>
      <c r="I43" s="49">
        <v>2381</v>
      </c>
      <c r="J43" s="17">
        <f t="shared" si="0"/>
        <v>5712</v>
      </c>
    </row>
    <row r="44" spans="1:10" ht="13.5" thickBot="1">
      <c r="A44" s="15" t="s">
        <v>134</v>
      </c>
      <c r="B44" s="51">
        <v>633</v>
      </c>
      <c r="C44" s="51">
        <v>235</v>
      </c>
      <c r="D44" s="17">
        <f t="shared" si="1"/>
        <v>868</v>
      </c>
      <c r="E44" s="6"/>
      <c r="G44" s="15" t="s">
        <v>329</v>
      </c>
      <c r="H44" s="49">
        <v>2964</v>
      </c>
      <c r="I44" s="49">
        <v>1000</v>
      </c>
      <c r="J44" s="17">
        <f t="shared" si="0"/>
        <v>3964</v>
      </c>
    </row>
    <row r="45" spans="1:10" s="5" customFormat="1" ht="13.5" thickTop="1">
      <c r="A45" s="16" t="s">
        <v>135</v>
      </c>
      <c r="B45" s="50">
        <f>SUM(B3:B44)</f>
        <v>34894</v>
      </c>
      <c r="C45" s="50">
        <f>SUM(C3:C44)</f>
        <v>19662</v>
      </c>
      <c r="D45" s="50">
        <f>SUM(D3:D44)</f>
        <v>54556</v>
      </c>
      <c r="E45" s="45"/>
      <c r="G45" s="15" t="s">
        <v>298</v>
      </c>
      <c r="H45" s="49">
        <v>2716</v>
      </c>
      <c r="I45" s="49">
        <v>429</v>
      </c>
      <c r="J45" s="17">
        <f t="shared" si="0"/>
        <v>3145</v>
      </c>
    </row>
    <row r="46" spans="1:10" ht="13.5" thickBot="1">
      <c r="A46" s="88" t="s">
        <v>292</v>
      </c>
      <c r="B46" s="89"/>
      <c r="C46" s="11"/>
      <c r="D46" s="12"/>
      <c r="E46" s="8"/>
      <c r="G46" s="15" t="s">
        <v>165</v>
      </c>
      <c r="H46" s="49">
        <v>6588</v>
      </c>
      <c r="I46" s="49">
        <v>2365</v>
      </c>
      <c r="J46" s="17">
        <f t="shared" si="0"/>
        <v>8953</v>
      </c>
    </row>
    <row r="47" spans="1:10" ht="12.75">
      <c r="A47" s="1" t="s">
        <v>292</v>
      </c>
      <c r="G47" s="15" t="s">
        <v>166</v>
      </c>
      <c r="H47" s="49">
        <v>2666</v>
      </c>
      <c r="I47" s="49">
        <v>1789</v>
      </c>
      <c r="J47" s="17">
        <f t="shared" si="0"/>
        <v>4455</v>
      </c>
    </row>
    <row r="48" spans="7:10" ht="12.75">
      <c r="G48" s="15" t="s">
        <v>167</v>
      </c>
      <c r="H48" s="49">
        <v>210</v>
      </c>
      <c r="I48" s="49">
        <v>64</v>
      </c>
      <c r="J48" s="17">
        <f t="shared" si="0"/>
        <v>274</v>
      </c>
    </row>
    <row r="49" spans="7:10" ht="12.75">
      <c r="G49" s="15" t="s">
        <v>168</v>
      </c>
      <c r="H49" s="49">
        <v>742</v>
      </c>
      <c r="I49" s="49">
        <v>227</v>
      </c>
      <c r="J49" s="17">
        <f t="shared" si="0"/>
        <v>969</v>
      </c>
    </row>
    <row r="50" spans="7:10" ht="12.75">
      <c r="G50" s="15" t="s">
        <v>339</v>
      </c>
      <c r="H50" s="49">
        <v>4181</v>
      </c>
      <c r="I50" s="49">
        <v>1383</v>
      </c>
      <c r="J50" s="17">
        <f t="shared" si="0"/>
        <v>5564</v>
      </c>
    </row>
    <row r="51" spans="7:10" ht="12.75">
      <c r="G51" s="30" t="s">
        <v>169</v>
      </c>
      <c r="H51" s="49">
        <v>1722</v>
      </c>
      <c r="I51" s="49">
        <v>780</v>
      </c>
      <c r="J51" s="17">
        <f t="shared" si="0"/>
        <v>2502</v>
      </c>
    </row>
    <row r="52" spans="7:11" ht="13.5" thickBot="1">
      <c r="G52" s="30" t="s">
        <v>170</v>
      </c>
      <c r="H52" s="51">
        <v>119</v>
      </c>
      <c r="I52" s="51">
        <v>10</v>
      </c>
      <c r="J52" s="17">
        <f t="shared" si="0"/>
        <v>129</v>
      </c>
      <c r="K52" s="1" t="s">
        <v>292</v>
      </c>
    </row>
    <row r="53" spans="7:10" ht="13.5" thickTop="1">
      <c r="G53" s="16" t="s">
        <v>10</v>
      </c>
      <c r="H53" s="50">
        <f>SUM(H3:H52)</f>
        <v>160823</v>
      </c>
      <c r="I53" s="50">
        <f>SUM(I3:I52)</f>
        <v>73196</v>
      </c>
      <c r="J53" s="50">
        <f>SUM(J3:J52)</f>
        <v>234019</v>
      </c>
    </row>
    <row r="54" spans="7:10" ht="3" customHeight="1" thickBot="1">
      <c r="G54" s="10"/>
      <c r="H54" s="11"/>
      <c r="I54" s="11"/>
      <c r="J54" s="12"/>
    </row>
  </sheetData>
  <sheetProtection/>
  <mergeCells count="3">
    <mergeCell ref="A1:D1"/>
    <mergeCell ref="A46:B46"/>
    <mergeCell ref="G1:J1"/>
  </mergeCells>
  <printOptions gridLines="1"/>
  <pageMargins left="0.25" right="0.25" top="0.25" bottom="0.2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30" zoomScaleNormal="130" zoomScalePageLayoutView="0" workbookViewId="0" topLeftCell="A1">
      <selection activeCell="A33" sqref="A33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5" width="1.28515625" style="1" customWidth="1"/>
    <col min="6" max="6" width="4.140625" style="1" customWidth="1"/>
    <col min="7" max="7" width="16.85156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10" ht="20.25" customHeight="1">
      <c r="A1" s="83" t="s">
        <v>283</v>
      </c>
      <c r="B1" s="84"/>
      <c r="C1" s="84"/>
      <c r="D1" s="85"/>
      <c r="E1" s="57"/>
      <c r="G1" s="83" t="s">
        <v>285</v>
      </c>
      <c r="H1" s="84"/>
      <c r="I1" s="84"/>
      <c r="J1" s="85"/>
    </row>
    <row r="2" spans="1:10" ht="12.75">
      <c r="A2" s="43">
        <v>44138</v>
      </c>
      <c r="B2" s="2" t="s">
        <v>275</v>
      </c>
      <c r="C2" s="2" t="s">
        <v>276</v>
      </c>
      <c r="D2" s="13" t="s">
        <v>274</v>
      </c>
      <c r="E2" s="5"/>
      <c r="G2" s="43">
        <v>44138</v>
      </c>
      <c r="H2" s="2" t="s">
        <v>275</v>
      </c>
      <c r="I2" s="2" t="s">
        <v>276</v>
      </c>
      <c r="J2" s="13" t="s">
        <v>274</v>
      </c>
    </row>
    <row r="3" spans="1:10" ht="12.75">
      <c r="A3" s="15" t="s">
        <v>171</v>
      </c>
      <c r="B3" s="49">
        <v>1905</v>
      </c>
      <c r="C3" s="49">
        <v>439</v>
      </c>
      <c r="D3" s="17">
        <f>SUM(B3:C3)</f>
        <v>2344</v>
      </c>
      <c r="E3" s="6"/>
      <c r="G3" s="15" t="s">
        <v>204</v>
      </c>
      <c r="H3" s="49">
        <v>3195</v>
      </c>
      <c r="I3" s="49">
        <v>1979</v>
      </c>
      <c r="J3" s="17">
        <f>H3+I3</f>
        <v>5174</v>
      </c>
    </row>
    <row r="4" spans="1:10" ht="12.75">
      <c r="A4" s="15" t="s">
        <v>172</v>
      </c>
      <c r="B4" s="52">
        <v>999</v>
      </c>
      <c r="C4" s="52">
        <v>603</v>
      </c>
      <c r="D4" s="17">
        <f aca="true" t="shared" si="0" ref="D4:D40">SUM(B4:C4)</f>
        <v>1602</v>
      </c>
      <c r="E4" s="6"/>
      <c r="F4" s="37"/>
      <c r="G4" s="15" t="s">
        <v>205</v>
      </c>
      <c r="H4" s="49">
        <v>2980</v>
      </c>
      <c r="I4" s="49">
        <v>987</v>
      </c>
      <c r="J4" s="17">
        <f aca="true" t="shared" si="1" ref="J4:J43">SUM(H4:I4)</f>
        <v>3967</v>
      </c>
    </row>
    <row r="5" spans="1:10" ht="12.75">
      <c r="A5" s="15" t="s">
        <v>173</v>
      </c>
      <c r="B5" s="52">
        <v>1659</v>
      </c>
      <c r="C5" s="52">
        <v>415</v>
      </c>
      <c r="D5" s="17">
        <f t="shared" si="0"/>
        <v>2074</v>
      </c>
      <c r="E5" s="6"/>
      <c r="G5" s="15" t="s">
        <v>206</v>
      </c>
      <c r="H5" s="52">
        <v>1898</v>
      </c>
      <c r="I5" s="52">
        <v>1048</v>
      </c>
      <c r="J5" s="17">
        <f t="shared" si="1"/>
        <v>2946</v>
      </c>
    </row>
    <row r="6" spans="1:10" ht="12.75">
      <c r="A6" s="15" t="s">
        <v>174</v>
      </c>
      <c r="B6" s="49">
        <v>3369</v>
      </c>
      <c r="C6" s="49">
        <v>2218</v>
      </c>
      <c r="D6" s="17">
        <f t="shared" si="0"/>
        <v>5587</v>
      </c>
      <c r="E6" s="6"/>
      <c r="G6" s="15" t="s">
        <v>207</v>
      </c>
      <c r="H6" s="49">
        <v>2304</v>
      </c>
      <c r="I6" s="49">
        <v>517</v>
      </c>
      <c r="J6" s="17">
        <f t="shared" si="1"/>
        <v>2821</v>
      </c>
    </row>
    <row r="7" spans="1:10" ht="12.75">
      <c r="A7" s="15" t="s">
        <v>175</v>
      </c>
      <c r="B7" s="49">
        <v>800</v>
      </c>
      <c r="C7" s="49">
        <v>279</v>
      </c>
      <c r="D7" s="17">
        <f t="shared" si="0"/>
        <v>1079</v>
      </c>
      <c r="E7" s="6"/>
      <c r="G7" s="15" t="s">
        <v>208</v>
      </c>
      <c r="H7" s="49">
        <v>2784</v>
      </c>
      <c r="I7" s="49">
        <v>708</v>
      </c>
      <c r="J7" s="17">
        <f t="shared" si="1"/>
        <v>3492</v>
      </c>
    </row>
    <row r="8" spans="1:10" ht="12.75">
      <c r="A8" s="15" t="s">
        <v>299</v>
      </c>
      <c r="B8" s="49">
        <v>1339</v>
      </c>
      <c r="C8" s="49">
        <v>430</v>
      </c>
      <c r="D8" s="17">
        <f t="shared" si="0"/>
        <v>1769</v>
      </c>
      <c r="E8" s="6"/>
      <c r="G8" s="15" t="s">
        <v>209</v>
      </c>
      <c r="H8" s="52">
        <v>2324</v>
      </c>
      <c r="I8" s="52">
        <v>524</v>
      </c>
      <c r="J8" s="39">
        <f t="shared" si="1"/>
        <v>2848</v>
      </c>
    </row>
    <row r="9" spans="1:10" ht="12.75">
      <c r="A9" s="15" t="s">
        <v>176</v>
      </c>
      <c r="B9" s="49">
        <v>1226</v>
      </c>
      <c r="C9" s="49">
        <v>526</v>
      </c>
      <c r="D9" s="17">
        <f t="shared" si="0"/>
        <v>1752</v>
      </c>
      <c r="E9" s="6"/>
      <c r="G9" s="15" t="s">
        <v>210</v>
      </c>
      <c r="H9" s="52">
        <v>2271</v>
      </c>
      <c r="I9" s="52">
        <v>975</v>
      </c>
      <c r="J9" s="17">
        <f t="shared" si="1"/>
        <v>3246</v>
      </c>
    </row>
    <row r="10" spans="1:10" ht="12.75">
      <c r="A10" s="15" t="s">
        <v>177</v>
      </c>
      <c r="B10" s="49">
        <v>2024</v>
      </c>
      <c r="C10" s="49">
        <v>594</v>
      </c>
      <c r="D10" s="17">
        <f t="shared" si="0"/>
        <v>2618</v>
      </c>
      <c r="E10" s="6"/>
      <c r="G10" s="15" t="s">
        <v>311</v>
      </c>
      <c r="H10" s="52">
        <v>11672</v>
      </c>
      <c r="I10" s="52">
        <v>6428</v>
      </c>
      <c r="J10" s="17">
        <f t="shared" si="1"/>
        <v>18100</v>
      </c>
    </row>
    <row r="11" spans="1:10" ht="12.75">
      <c r="A11" s="15" t="s">
        <v>178</v>
      </c>
      <c r="B11" s="49">
        <v>1773</v>
      </c>
      <c r="C11" s="49">
        <v>586</v>
      </c>
      <c r="D11" s="17">
        <f t="shared" si="0"/>
        <v>2359</v>
      </c>
      <c r="E11" s="6"/>
      <c r="G11" s="15" t="s">
        <v>211</v>
      </c>
      <c r="H11" s="49">
        <v>1323</v>
      </c>
      <c r="I11" s="49">
        <v>378</v>
      </c>
      <c r="J11" s="39">
        <f t="shared" si="1"/>
        <v>1701</v>
      </c>
    </row>
    <row r="12" spans="1:10" ht="12.75">
      <c r="A12" s="15" t="s">
        <v>179</v>
      </c>
      <c r="B12" s="49">
        <v>1281</v>
      </c>
      <c r="C12" s="49">
        <v>490</v>
      </c>
      <c r="D12" s="39">
        <f t="shared" si="0"/>
        <v>1771</v>
      </c>
      <c r="E12" s="6"/>
      <c r="G12" s="15" t="s">
        <v>212</v>
      </c>
      <c r="H12" s="49">
        <v>3173</v>
      </c>
      <c r="I12" s="49">
        <v>1310</v>
      </c>
      <c r="J12" s="17">
        <f t="shared" si="1"/>
        <v>4483</v>
      </c>
    </row>
    <row r="13" spans="1:10" ht="12.75">
      <c r="A13" s="15" t="s">
        <v>180</v>
      </c>
      <c r="B13" s="49">
        <v>1504</v>
      </c>
      <c r="C13" s="49">
        <v>637</v>
      </c>
      <c r="D13" s="17">
        <f t="shared" si="0"/>
        <v>2141</v>
      </c>
      <c r="E13" s="6"/>
      <c r="G13" s="15" t="s">
        <v>321</v>
      </c>
      <c r="H13" s="49">
        <v>5303</v>
      </c>
      <c r="I13" s="49">
        <v>5119</v>
      </c>
      <c r="J13" s="17">
        <f t="shared" si="1"/>
        <v>10422</v>
      </c>
    </row>
    <row r="14" spans="1:10" ht="12.75">
      <c r="A14" s="15" t="s">
        <v>181</v>
      </c>
      <c r="B14" s="49">
        <v>1546</v>
      </c>
      <c r="C14" s="49">
        <v>1149</v>
      </c>
      <c r="D14" s="17">
        <f t="shared" si="0"/>
        <v>2695</v>
      </c>
      <c r="E14" s="6"/>
      <c r="G14" s="15" t="s">
        <v>213</v>
      </c>
      <c r="H14" s="52">
        <v>2255</v>
      </c>
      <c r="I14" s="52">
        <v>615</v>
      </c>
      <c r="J14" s="17">
        <f t="shared" si="1"/>
        <v>2870</v>
      </c>
    </row>
    <row r="15" spans="1:10" ht="12.75">
      <c r="A15" s="15" t="s">
        <v>182</v>
      </c>
      <c r="B15" s="49">
        <v>1524</v>
      </c>
      <c r="C15" s="49">
        <v>573</v>
      </c>
      <c r="D15" s="17">
        <f t="shared" si="0"/>
        <v>2097</v>
      </c>
      <c r="E15" s="6"/>
      <c r="G15" s="15" t="s">
        <v>214</v>
      </c>
      <c r="H15" s="52">
        <v>1879</v>
      </c>
      <c r="I15" s="52">
        <v>1073</v>
      </c>
      <c r="J15" s="17">
        <f t="shared" si="1"/>
        <v>2952</v>
      </c>
    </row>
    <row r="16" spans="1:10" ht="12.75">
      <c r="A16" s="15" t="s">
        <v>183</v>
      </c>
      <c r="B16" s="49">
        <v>1813</v>
      </c>
      <c r="C16" s="49">
        <v>1007</v>
      </c>
      <c r="D16" s="17">
        <f t="shared" si="0"/>
        <v>2820</v>
      </c>
      <c r="E16" s="6"/>
      <c r="G16" s="15" t="s">
        <v>215</v>
      </c>
      <c r="H16" s="49">
        <v>4019</v>
      </c>
      <c r="I16" s="49">
        <v>1920</v>
      </c>
      <c r="J16" s="17">
        <f t="shared" si="1"/>
        <v>5939</v>
      </c>
    </row>
    <row r="17" spans="1:10" ht="12.75">
      <c r="A17" s="15" t="s">
        <v>300</v>
      </c>
      <c r="B17" s="49">
        <v>1621</v>
      </c>
      <c r="C17" s="49">
        <v>767</v>
      </c>
      <c r="D17" s="17">
        <f t="shared" si="0"/>
        <v>2388</v>
      </c>
      <c r="E17" s="6"/>
      <c r="G17" s="15" t="s">
        <v>216</v>
      </c>
      <c r="H17" s="49">
        <v>7081</v>
      </c>
      <c r="I17" s="49">
        <v>4622</v>
      </c>
      <c r="J17" s="17">
        <f t="shared" si="1"/>
        <v>11703</v>
      </c>
    </row>
    <row r="18" spans="1:10" ht="12.75">
      <c r="A18" s="15" t="s">
        <v>184</v>
      </c>
      <c r="B18" s="49">
        <v>1252</v>
      </c>
      <c r="C18" s="49">
        <v>767</v>
      </c>
      <c r="D18" s="17">
        <f t="shared" si="0"/>
        <v>2019</v>
      </c>
      <c r="E18" s="6"/>
      <c r="G18" s="15" t="s">
        <v>217</v>
      </c>
      <c r="H18" s="52">
        <v>1244</v>
      </c>
      <c r="I18" s="52">
        <v>502</v>
      </c>
      <c r="J18" s="17">
        <f t="shared" si="1"/>
        <v>1746</v>
      </c>
    </row>
    <row r="19" spans="1:11" ht="12.75">
      <c r="A19" s="15" t="s">
        <v>185</v>
      </c>
      <c r="B19" s="49">
        <v>2051</v>
      </c>
      <c r="C19" s="49">
        <v>1128</v>
      </c>
      <c r="D19" s="17">
        <f t="shared" si="0"/>
        <v>3179</v>
      </c>
      <c r="E19" s="6"/>
      <c r="G19" s="15" t="s">
        <v>218</v>
      </c>
      <c r="H19" s="52">
        <v>1194</v>
      </c>
      <c r="I19" s="52">
        <v>374</v>
      </c>
      <c r="J19" s="17">
        <f t="shared" si="1"/>
        <v>1568</v>
      </c>
      <c r="K19" s="37"/>
    </row>
    <row r="20" spans="1:10" ht="12.75">
      <c r="A20" s="15" t="s">
        <v>186</v>
      </c>
      <c r="B20" s="49">
        <v>607</v>
      </c>
      <c r="C20" s="49">
        <v>124</v>
      </c>
      <c r="D20" s="17">
        <f t="shared" si="0"/>
        <v>731</v>
      </c>
      <c r="E20" s="6"/>
      <c r="G20" s="15" t="s">
        <v>219</v>
      </c>
      <c r="H20" s="49">
        <v>3087</v>
      </c>
      <c r="I20" s="49">
        <v>1053</v>
      </c>
      <c r="J20" s="17">
        <f t="shared" si="1"/>
        <v>4140</v>
      </c>
    </row>
    <row r="21" spans="1:10" ht="12.75">
      <c r="A21" s="15" t="s">
        <v>187</v>
      </c>
      <c r="B21" s="49">
        <v>1451</v>
      </c>
      <c r="C21" s="49">
        <v>597</v>
      </c>
      <c r="D21" s="17">
        <f t="shared" si="0"/>
        <v>2048</v>
      </c>
      <c r="E21" s="6"/>
      <c r="G21" s="15" t="s">
        <v>310</v>
      </c>
      <c r="H21" s="52">
        <v>10995</v>
      </c>
      <c r="I21" s="52">
        <v>5710</v>
      </c>
      <c r="J21" s="17">
        <f t="shared" si="1"/>
        <v>16705</v>
      </c>
    </row>
    <row r="22" spans="1:10" ht="12.75">
      <c r="A22" s="15" t="s">
        <v>188</v>
      </c>
      <c r="B22" s="49">
        <v>2157</v>
      </c>
      <c r="C22" s="49">
        <v>780</v>
      </c>
      <c r="D22" s="17">
        <f t="shared" si="0"/>
        <v>2937</v>
      </c>
      <c r="E22" s="6"/>
      <c r="G22" s="15" t="s">
        <v>220</v>
      </c>
      <c r="H22" s="49">
        <v>581</v>
      </c>
      <c r="I22" s="49">
        <v>339</v>
      </c>
      <c r="J22" s="17">
        <f t="shared" si="1"/>
        <v>920</v>
      </c>
    </row>
    <row r="23" spans="1:10" ht="12.75">
      <c r="A23" s="15" t="s">
        <v>189</v>
      </c>
      <c r="B23" s="49">
        <v>1153</v>
      </c>
      <c r="C23" s="49">
        <v>331</v>
      </c>
      <c r="D23" s="17">
        <f t="shared" si="0"/>
        <v>1484</v>
      </c>
      <c r="E23" s="6"/>
      <c r="G23" s="15" t="s">
        <v>221</v>
      </c>
      <c r="H23" s="49">
        <v>903</v>
      </c>
      <c r="I23" s="49">
        <v>372</v>
      </c>
      <c r="J23" s="17">
        <f t="shared" si="1"/>
        <v>1275</v>
      </c>
    </row>
    <row r="24" spans="1:10" ht="12.75">
      <c r="A24" s="15" t="s">
        <v>190</v>
      </c>
      <c r="B24" s="49">
        <v>915</v>
      </c>
      <c r="C24" s="49">
        <v>176</v>
      </c>
      <c r="D24" s="17">
        <f t="shared" si="0"/>
        <v>1091</v>
      </c>
      <c r="E24" s="6"/>
      <c r="F24" s="37"/>
      <c r="G24" s="15" t="s">
        <v>222</v>
      </c>
      <c r="H24" s="49">
        <v>456</v>
      </c>
      <c r="I24" s="49">
        <v>192</v>
      </c>
      <c r="J24" s="17">
        <f t="shared" si="1"/>
        <v>648</v>
      </c>
    </row>
    <row r="25" spans="1:10" ht="12.75">
      <c r="A25" s="15" t="s">
        <v>191</v>
      </c>
      <c r="B25" s="49">
        <v>1306</v>
      </c>
      <c r="C25" s="49">
        <v>348</v>
      </c>
      <c r="D25" s="17">
        <f t="shared" si="0"/>
        <v>1654</v>
      </c>
      <c r="E25" s="6"/>
      <c r="G25" s="15" t="s">
        <v>223</v>
      </c>
      <c r="H25" s="49">
        <v>3756</v>
      </c>
      <c r="I25" s="49">
        <v>2309</v>
      </c>
      <c r="J25" s="17">
        <f t="shared" si="1"/>
        <v>6065</v>
      </c>
    </row>
    <row r="26" spans="1:10" ht="12.75">
      <c r="A26" s="15" t="s">
        <v>192</v>
      </c>
      <c r="B26" s="49">
        <v>1996</v>
      </c>
      <c r="C26" s="49">
        <v>744</v>
      </c>
      <c r="D26" s="17">
        <f t="shared" si="0"/>
        <v>2740</v>
      </c>
      <c r="E26" s="6"/>
      <c r="G26" s="15" t="s">
        <v>224</v>
      </c>
      <c r="H26" s="52">
        <v>2359</v>
      </c>
      <c r="I26" s="52">
        <v>669</v>
      </c>
      <c r="J26" s="17">
        <f t="shared" si="1"/>
        <v>3028</v>
      </c>
    </row>
    <row r="27" spans="1:10" ht="12.75">
      <c r="A27" s="30" t="s">
        <v>193</v>
      </c>
      <c r="B27" s="49">
        <v>546</v>
      </c>
      <c r="C27" s="49">
        <v>92</v>
      </c>
      <c r="D27" s="17">
        <f t="shared" si="0"/>
        <v>638</v>
      </c>
      <c r="E27" s="6"/>
      <c r="G27" s="15" t="s">
        <v>226</v>
      </c>
      <c r="H27" s="52">
        <v>1915</v>
      </c>
      <c r="I27" s="52">
        <v>1592</v>
      </c>
      <c r="J27" s="17">
        <f t="shared" si="1"/>
        <v>3507</v>
      </c>
    </row>
    <row r="28" spans="1:10" ht="12.75">
      <c r="A28" s="15" t="s">
        <v>194</v>
      </c>
      <c r="B28" s="49">
        <v>5631</v>
      </c>
      <c r="C28" s="49">
        <v>3067</v>
      </c>
      <c r="D28" s="17">
        <f t="shared" si="0"/>
        <v>8698</v>
      </c>
      <c r="E28" s="6"/>
      <c r="F28" s="37"/>
      <c r="G28" s="15" t="s">
        <v>225</v>
      </c>
      <c r="H28" s="49">
        <v>2259</v>
      </c>
      <c r="I28" s="49">
        <v>644</v>
      </c>
      <c r="J28" s="17">
        <f t="shared" si="1"/>
        <v>2903</v>
      </c>
    </row>
    <row r="29" spans="1:10" ht="12.75">
      <c r="A29" s="15" t="s">
        <v>195</v>
      </c>
      <c r="B29" s="52">
        <v>2728</v>
      </c>
      <c r="C29" s="52">
        <v>1530</v>
      </c>
      <c r="D29" s="17">
        <f t="shared" si="0"/>
        <v>4258</v>
      </c>
      <c r="E29" s="6"/>
      <c r="G29" s="15" t="s">
        <v>301</v>
      </c>
      <c r="H29" s="49">
        <v>2362</v>
      </c>
      <c r="I29" s="49">
        <v>1180</v>
      </c>
      <c r="J29" s="17">
        <f t="shared" si="1"/>
        <v>3542</v>
      </c>
    </row>
    <row r="30" spans="1:10" ht="12.75">
      <c r="A30" s="15" t="s">
        <v>196</v>
      </c>
      <c r="B30" s="49">
        <v>2696</v>
      </c>
      <c r="C30" s="49">
        <v>1009</v>
      </c>
      <c r="D30" s="17">
        <f t="shared" si="0"/>
        <v>3705</v>
      </c>
      <c r="E30" s="6"/>
      <c r="F30" s="37"/>
      <c r="G30" s="15" t="s">
        <v>227</v>
      </c>
      <c r="H30" s="49">
        <v>3338</v>
      </c>
      <c r="I30" s="49">
        <v>1297</v>
      </c>
      <c r="J30" s="17">
        <f t="shared" si="1"/>
        <v>4635</v>
      </c>
    </row>
    <row r="31" spans="1:10" ht="12.75">
      <c r="A31" s="15" t="s">
        <v>327</v>
      </c>
      <c r="B31" s="49">
        <v>1678</v>
      </c>
      <c r="C31" s="49">
        <v>1528</v>
      </c>
      <c r="D31" s="17">
        <f t="shared" si="0"/>
        <v>3206</v>
      </c>
      <c r="E31" s="6"/>
      <c r="G31" s="15" t="s">
        <v>228</v>
      </c>
      <c r="H31" s="49">
        <v>1655</v>
      </c>
      <c r="I31" s="49">
        <v>1344</v>
      </c>
      <c r="J31" s="17">
        <f t="shared" si="1"/>
        <v>2999</v>
      </c>
    </row>
    <row r="32" spans="1:10" ht="12.75">
      <c r="A32" s="15" t="s">
        <v>197</v>
      </c>
      <c r="B32" s="49">
        <v>1042</v>
      </c>
      <c r="C32" s="49">
        <v>641</v>
      </c>
      <c r="D32" s="17">
        <f t="shared" si="0"/>
        <v>1683</v>
      </c>
      <c r="E32" s="6"/>
      <c r="G32" s="15" t="s">
        <v>229</v>
      </c>
      <c r="H32" s="49">
        <v>1864</v>
      </c>
      <c r="I32" s="49">
        <v>1567</v>
      </c>
      <c r="J32" s="17">
        <f t="shared" si="1"/>
        <v>3431</v>
      </c>
    </row>
    <row r="33" spans="1:10" ht="12.75">
      <c r="A33" s="15" t="s">
        <v>198</v>
      </c>
      <c r="B33" s="49">
        <v>2039</v>
      </c>
      <c r="C33" s="49">
        <v>604</v>
      </c>
      <c r="D33" s="17">
        <f t="shared" si="0"/>
        <v>2643</v>
      </c>
      <c r="E33" s="6"/>
      <c r="G33" s="15" t="s">
        <v>230</v>
      </c>
      <c r="H33" s="52">
        <v>1696</v>
      </c>
      <c r="I33" s="52">
        <v>1117</v>
      </c>
      <c r="J33" s="17">
        <f t="shared" si="1"/>
        <v>2813</v>
      </c>
    </row>
    <row r="34" spans="1:10" ht="12.75">
      <c r="A34" s="15" t="s">
        <v>199</v>
      </c>
      <c r="B34" s="49">
        <v>2960</v>
      </c>
      <c r="C34" s="49">
        <v>1425</v>
      </c>
      <c r="D34" s="17">
        <f t="shared" si="0"/>
        <v>4385</v>
      </c>
      <c r="E34" s="6"/>
      <c r="G34" s="15" t="s">
        <v>349</v>
      </c>
      <c r="H34" s="49">
        <v>1561</v>
      </c>
      <c r="I34" s="49">
        <v>1097</v>
      </c>
      <c r="J34" s="17">
        <f t="shared" si="1"/>
        <v>2658</v>
      </c>
    </row>
    <row r="35" spans="1:10" ht="12.75">
      <c r="A35" s="15" t="s">
        <v>200</v>
      </c>
      <c r="B35" s="49">
        <v>1700</v>
      </c>
      <c r="C35" s="49">
        <v>426</v>
      </c>
      <c r="D35" s="17">
        <f t="shared" si="0"/>
        <v>2126</v>
      </c>
      <c r="E35" s="6"/>
      <c r="G35" s="15" t="s">
        <v>231</v>
      </c>
      <c r="H35" s="49">
        <v>1362</v>
      </c>
      <c r="I35" s="49">
        <v>1537</v>
      </c>
      <c r="J35" s="17">
        <f t="shared" si="1"/>
        <v>2899</v>
      </c>
    </row>
    <row r="36" spans="1:10" ht="12.75">
      <c r="A36" s="15" t="s">
        <v>302</v>
      </c>
      <c r="B36" s="49">
        <v>773</v>
      </c>
      <c r="C36" s="49">
        <v>154</v>
      </c>
      <c r="D36" s="17">
        <f t="shared" si="0"/>
        <v>927</v>
      </c>
      <c r="E36" s="6"/>
      <c r="G36" s="15" t="s">
        <v>340</v>
      </c>
      <c r="H36" s="52">
        <v>4529</v>
      </c>
      <c r="I36" s="52">
        <v>1528</v>
      </c>
      <c r="J36" s="17">
        <f t="shared" si="1"/>
        <v>6057</v>
      </c>
    </row>
    <row r="37" spans="1:10" ht="12.75">
      <c r="A37" s="15" t="s">
        <v>201</v>
      </c>
      <c r="B37" s="49">
        <v>992</v>
      </c>
      <c r="C37" s="49">
        <v>371</v>
      </c>
      <c r="D37" s="17">
        <f t="shared" si="0"/>
        <v>1363</v>
      </c>
      <c r="E37" s="6"/>
      <c r="G37" s="15" t="s">
        <v>232</v>
      </c>
      <c r="H37" s="52">
        <v>1942</v>
      </c>
      <c r="I37" s="52">
        <v>2570</v>
      </c>
      <c r="J37" s="17">
        <f t="shared" si="1"/>
        <v>4512</v>
      </c>
    </row>
    <row r="38" spans="1:15" ht="12.75">
      <c r="A38" s="15" t="s">
        <v>348</v>
      </c>
      <c r="B38" s="49">
        <v>1406</v>
      </c>
      <c r="C38" s="49">
        <v>549</v>
      </c>
      <c r="D38" s="17">
        <f t="shared" si="0"/>
        <v>1955</v>
      </c>
      <c r="E38" s="6"/>
      <c r="G38" s="15" t="s">
        <v>350</v>
      </c>
      <c r="H38" s="52">
        <v>12388</v>
      </c>
      <c r="I38" s="52">
        <v>5660</v>
      </c>
      <c r="J38" s="17">
        <f t="shared" si="1"/>
        <v>18048</v>
      </c>
      <c r="M38" s="50"/>
      <c r="N38" s="50"/>
      <c r="O38" s="50"/>
    </row>
    <row r="39" spans="1:10" ht="12.75">
      <c r="A39" s="15" t="s">
        <v>202</v>
      </c>
      <c r="B39" s="49">
        <v>846</v>
      </c>
      <c r="C39" s="49">
        <v>404</v>
      </c>
      <c r="D39" s="17">
        <f t="shared" si="0"/>
        <v>1250</v>
      </c>
      <c r="E39" s="6"/>
      <c r="G39" s="15" t="s">
        <v>233</v>
      </c>
      <c r="H39" s="52">
        <v>2803</v>
      </c>
      <c r="I39" s="52">
        <v>1214</v>
      </c>
      <c r="J39" s="17">
        <f t="shared" si="1"/>
        <v>4017</v>
      </c>
    </row>
    <row r="40" spans="1:15" ht="13.5" thickBot="1">
      <c r="A40" s="15" t="s">
        <v>203</v>
      </c>
      <c r="B40" s="51">
        <v>730</v>
      </c>
      <c r="C40" s="51">
        <v>237</v>
      </c>
      <c r="D40" s="17">
        <f t="shared" si="0"/>
        <v>967</v>
      </c>
      <c r="E40" s="6"/>
      <c r="G40" s="15" t="s">
        <v>303</v>
      </c>
      <c r="H40" s="52">
        <v>3464</v>
      </c>
      <c r="I40" s="52">
        <v>1549</v>
      </c>
      <c r="J40" s="17">
        <f t="shared" si="1"/>
        <v>5013</v>
      </c>
      <c r="M40" s="66"/>
      <c r="N40" s="66"/>
      <c r="O40" s="6"/>
    </row>
    <row r="41" spans="1:10" s="5" customFormat="1" ht="13.5" thickTop="1">
      <c r="A41" s="16" t="s">
        <v>10</v>
      </c>
      <c r="B41" s="50">
        <f>SUM(B3:B40)</f>
        <v>63038</v>
      </c>
      <c r="C41" s="50">
        <f>SUM(C3:C40)</f>
        <v>27745</v>
      </c>
      <c r="D41" s="50">
        <f>SUM(D3:D40)</f>
        <v>90783</v>
      </c>
      <c r="E41" s="45"/>
      <c r="G41" s="15" t="s">
        <v>234</v>
      </c>
      <c r="H41" s="52">
        <v>524</v>
      </c>
      <c r="I41" s="52">
        <v>132</v>
      </c>
      <c r="J41" s="17">
        <f t="shared" si="1"/>
        <v>656</v>
      </c>
    </row>
    <row r="42" spans="1:10" ht="13.5" thickBot="1">
      <c r="A42" s="88"/>
      <c r="B42" s="89"/>
      <c r="C42" s="11"/>
      <c r="D42" s="12"/>
      <c r="E42" s="76"/>
      <c r="G42" s="15" t="s">
        <v>235</v>
      </c>
      <c r="H42" s="52">
        <v>2631</v>
      </c>
      <c r="I42" s="52">
        <v>2914</v>
      </c>
      <c r="J42" s="17">
        <f t="shared" si="1"/>
        <v>5545</v>
      </c>
    </row>
    <row r="43" spans="1:10" ht="13.5" thickBot="1">
      <c r="A43" s="24" t="s">
        <v>292</v>
      </c>
      <c r="B43" s="6"/>
      <c r="G43" s="15" t="s">
        <v>236</v>
      </c>
      <c r="H43" s="61">
        <v>6977</v>
      </c>
      <c r="I43" s="61">
        <v>3029</v>
      </c>
      <c r="J43" s="68">
        <f t="shared" si="1"/>
        <v>10006</v>
      </c>
    </row>
    <row r="44" spans="7:10" ht="13.5" thickTop="1">
      <c r="G44" s="16" t="s">
        <v>10</v>
      </c>
      <c r="H44" s="70">
        <f>SUM(H3:H43)</f>
        <v>132306</v>
      </c>
      <c r="I44" s="71">
        <f>SUM(I3:I43)</f>
        <v>69694</v>
      </c>
      <c r="J44" s="72">
        <f>SUM(J3:J43)</f>
        <v>202000</v>
      </c>
    </row>
    <row r="45" spans="7:10" ht="6" customHeight="1" thickBot="1">
      <c r="G45" s="10" t="s">
        <v>292</v>
      </c>
      <c r="H45" s="11"/>
      <c r="I45" s="67"/>
      <c r="J45" s="69"/>
    </row>
  </sheetData>
  <sheetProtection/>
  <mergeCells count="3">
    <mergeCell ref="A1:D1"/>
    <mergeCell ref="A42:B42"/>
    <mergeCell ref="G1:J1"/>
  </mergeCells>
  <printOptions gridLines="1"/>
  <pageMargins left="0.2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="130" zoomScaleNormal="130" zoomScalePageLayoutView="0" workbookViewId="0" topLeftCell="A1">
      <selection activeCell="I14" sqref="I14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0.9921875" style="1" customWidth="1"/>
    <col min="6" max="6" width="2.8515625" style="1" customWidth="1"/>
    <col min="7" max="7" width="16.00390625" style="1" bestFit="1" customWidth="1"/>
    <col min="8" max="10" width="9.140625" style="1" customWidth="1"/>
    <col min="11" max="11" width="2.7109375" style="1" customWidth="1"/>
    <col min="12" max="16384" width="9.140625" style="1" customWidth="1"/>
  </cols>
  <sheetData>
    <row r="1" spans="1:10" ht="23.25" customHeight="1">
      <c r="A1" s="83" t="s">
        <v>284</v>
      </c>
      <c r="B1" s="84"/>
      <c r="C1" s="84"/>
      <c r="D1" s="85"/>
      <c r="E1" s="57"/>
      <c r="G1" s="83" t="s">
        <v>286</v>
      </c>
      <c r="H1" s="84"/>
      <c r="I1" s="84"/>
      <c r="J1" s="85"/>
    </row>
    <row r="2" spans="1:10" ht="12.75">
      <c r="A2" s="43">
        <v>44138</v>
      </c>
      <c r="B2" s="2" t="s">
        <v>275</v>
      </c>
      <c r="C2" s="2" t="s">
        <v>276</v>
      </c>
      <c r="D2" s="13" t="s">
        <v>274</v>
      </c>
      <c r="E2" s="5"/>
      <c r="G2" s="43">
        <v>44138</v>
      </c>
      <c r="H2" s="2" t="s">
        <v>275</v>
      </c>
      <c r="I2" s="2" t="s">
        <v>276</v>
      </c>
      <c r="J2" s="13" t="s">
        <v>274</v>
      </c>
    </row>
    <row r="3" spans="1:10" ht="12.75">
      <c r="A3" s="15" t="s">
        <v>237</v>
      </c>
      <c r="B3" s="49">
        <v>4458</v>
      </c>
      <c r="C3" s="49">
        <v>1616</v>
      </c>
      <c r="D3" s="17">
        <f>SUM(B3:C3)</f>
        <v>6074</v>
      </c>
      <c r="E3" s="6"/>
      <c r="G3" s="15" t="s">
        <v>260</v>
      </c>
      <c r="H3" s="49">
        <v>456</v>
      </c>
      <c r="I3" s="49">
        <v>117</v>
      </c>
      <c r="J3" s="17">
        <f aca="true" t="shared" si="0" ref="J3:J19">SUM(H3:I3)</f>
        <v>573</v>
      </c>
    </row>
    <row r="4" spans="1:10" ht="12.75">
      <c r="A4" s="15" t="s">
        <v>238</v>
      </c>
      <c r="B4" s="52">
        <v>2230</v>
      </c>
      <c r="C4" s="52">
        <v>1015</v>
      </c>
      <c r="D4" s="17">
        <f aca="true" t="shared" si="1" ref="D4:D29">SUM(B4:C4)</f>
        <v>3245</v>
      </c>
      <c r="E4" s="6"/>
      <c r="G4" s="15" t="s">
        <v>261</v>
      </c>
      <c r="H4" s="49">
        <v>1995</v>
      </c>
      <c r="I4" s="49">
        <v>508</v>
      </c>
      <c r="J4" s="17">
        <f t="shared" si="0"/>
        <v>2503</v>
      </c>
    </row>
    <row r="5" spans="1:10" ht="12.75">
      <c r="A5" s="15" t="s">
        <v>239</v>
      </c>
      <c r="B5" s="49">
        <v>2177</v>
      </c>
      <c r="C5" s="49">
        <v>1139</v>
      </c>
      <c r="D5" s="17">
        <f t="shared" si="1"/>
        <v>3316</v>
      </c>
      <c r="E5" s="6"/>
      <c r="G5" s="15" t="s">
        <v>262</v>
      </c>
      <c r="H5" s="49">
        <v>1382</v>
      </c>
      <c r="I5" s="49">
        <v>295</v>
      </c>
      <c r="J5" s="17">
        <f t="shared" si="0"/>
        <v>1677</v>
      </c>
    </row>
    <row r="6" spans="1:10" ht="12.75">
      <c r="A6" s="15" t="s">
        <v>240</v>
      </c>
      <c r="B6" s="49">
        <v>2253</v>
      </c>
      <c r="C6" s="49">
        <v>1691</v>
      </c>
      <c r="D6" s="17">
        <f t="shared" si="1"/>
        <v>3944</v>
      </c>
      <c r="E6" s="6"/>
      <c r="G6" s="15" t="s">
        <v>263</v>
      </c>
      <c r="H6" s="49">
        <v>1765</v>
      </c>
      <c r="I6" s="49">
        <v>520</v>
      </c>
      <c r="J6" s="17">
        <f t="shared" si="0"/>
        <v>2285</v>
      </c>
    </row>
    <row r="7" spans="1:10" ht="12.75">
      <c r="A7" s="15" t="s">
        <v>241</v>
      </c>
      <c r="B7" s="49">
        <v>2289</v>
      </c>
      <c r="C7" s="49">
        <v>1192</v>
      </c>
      <c r="D7" s="17">
        <f t="shared" si="1"/>
        <v>3481</v>
      </c>
      <c r="E7" s="6"/>
      <c r="G7" s="15" t="s">
        <v>264</v>
      </c>
      <c r="H7" s="49">
        <v>1565</v>
      </c>
      <c r="I7" s="49">
        <v>373</v>
      </c>
      <c r="J7" s="17">
        <f t="shared" si="0"/>
        <v>1938</v>
      </c>
    </row>
    <row r="8" spans="1:10" s="37" customFormat="1" ht="12.75">
      <c r="A8" s="38" t="s">
        <v>242</v>
      </c>
      <c r="B8" s="52">
        <v>1981</v>
      </c>
      <c r="C8" s="52">
        <v>827</v>
      </c>
      <c r="D8" s="17">
        <f t="shared" si="1"/>
        <v>2808</v>
      </c>
      <c r="E8" s="6"/>
      <c r="G8" s="38" t="s">
        <v>265</v>
      </c>
      <c r="H8" s="49">
        <v>829</v>
      </c>
      <c r="I8" s="49">
        <v>302</v>
      </c>
      <c r="J8" s="17">
        <f t="shared" si="0"/>
        <v>1131</v>
      </c>
    </row>
    <row r="9" spans="1:10" ht="12.75">
      <c r="A9" s="15" t="s">
        <v>243</v>
      </c>
      <c r="B9" s="49">
        <v>1797</v>
      </c>
      <c r="C9" s="49">
        <v>862</v>
      </c>
      <c r="D9" s="39">
        <f t="shared" si="1"/>
        <v>2659</v>
      </c>
      <c r="E9" s="6"/>
      <c r="G9" s="15" t="s">
        <v>266</v>
      </c>
      <c r="H9" s="49">
        <v>438</v>
      </c>
      <c r="I9" s="49">
        <v>78</v>
      </c>
      <c r="J9" s="17">
        <f t="shared" si="0"/>
        <v>516</v>
      </c>
    </row>
    <row r="10" spans="1:10" ht="12.75">
      <c r="A10" s="15" t="s">
        <v>341</v>
      </c>
      <c r="B10" s="49">
        <v>4289</v>
      </c>
      <c r="C10" s="49">
        <v>3612</v>
      </c>
      <c r="D10" s="17">
        <f t="shared" si="1"/>
        <v>7901</v>
      </c>
      <c r="E10" s="6"/>
      <c r="G10" s="15" t="s">
        <v>267</v>
      </c>
      <c r="H10" s="49">
        <v>371</v>
      </c>
      <c r="I10" s="49">
        <v>118</v>
      </c>
      <c r="J10" s="17">
        <f t="shared" si="0"/>
        <v>489</v>
      </c>
    </row>
    <row r="11" spans="1:10" ht="12.75">
      <c r="A11" s="15" t="s">
        <v>244</v>
      </c>
      <c r="B11" s="52">
        <v>2591</v>
      </c>
      <c r="C11" s="52">
        <v>879</v>
      </c>
      <c r="D11" s="17">
        <f t="shared" si="1"/>
        <v>3470</v>
      </c>
      <c r="E11" s="6"/>
      <c r="F11" s="37"/>
      <c r="G11" s="15" t="s">
        <v>335</v>
      </c>
      <c r="H11" s="49">
        <v>1375</v>
      </c>
      <c r="I11" s="49">
        <v>1086</v>
      </c>
      <c r="J11" s="17">
        <f t="shared" si="0"/>
        <v>2461</v>
      </c>
    </row>
    <row r="12" spans="1:10" ht="12.75">
      <c r="A12" s="15" t="s">
        <v>245</v>
      </c>
      <c r="B12" s="49">
        <v>1948</v>
      </c>
      <c r="C12" s="49">
        <v>1054</v>
      </c>
      <c r="D12" s="17">
        <f t="shared" si="1"/>
        <v>3002</v>
      </c>
      <c r="E12" s="6"/>
      <c r="G12" s="15" t="s">
        <v>268</v>
      </c>
      <c r="H12" s="49">
        <v>356</v>
      </c>
      <c r="I12" s="49">
        <v>57</v>
      </c>
      <c r="J12" s="17">
        <f t="shared" si="0"/>
        <v>413</v>
      </c>
    </row>
    <row r="13" spans="1:10" ht="12.75">
      <c r="A13" s="15" t="s">
        <v>246</v>
      </c>
      <c r="B13" s="49">
        <v>788</v>
      </c>
      <c r="C13" s="49">
        <v>532</v>
      </c>
      <c r="D13" s="17">
        <f t="shared" si="1"/>
        <v>1320</v>
      </c>
      <c r="E13" s="6"/>
      <c r="G13" s="15" t="s">
        <v>269</v>
      </c>
      <c r="H13" s="49">
        <v>576</v>
      </c>
      <c r="I13" s="49">
        <v>155</v>
      </c>
      <c r="J13" s="17">
        <f t="shared" si="0"/>
        <v>731</v>
      </c>
    </row>
    <row r="14" spans="1:10" ht="12.75">
      <c r="A14" s="15" t="s">
        <v>287</v>
      </c>
      <c r="B14" s="52">
        <v>921</v>
      </c>
      <c r="C14" s="52">
        <v>127</v>
      </c>
      <c r="D14" s="17">
        <f t="shared" si="1"/>
        <v>1048</v>
      </c>
      <c r="E14" s="6"/>
      <c r="G14" s="15" t="s">
        <v>342</v>
      </c>
      <c r="H14" s="49">
        <v>2458</v>
      </c>
      <c r="I14" s="49">
        <v>710</v>
      </c>
      <c r="J14" s="17">
        <f t="shared" si="0"/>
        <v>3168</v>
      </c>
    </row>
    <row r="15" spans="1:10" ht="12.75">
      <c r="A15" s="15" t="s">
        <v>247</v>
      </c>
      <c r="B15" s="49">
        <v>2036</v>
      </c>
      <c r="C15" s="49">
        <v>527</v>
      </c>
      <c r="D15" s="17">
        <f t="shared" si="1"/>
        <v>2563</v>
      </c>
      <c r="E15" s="6"/>
      <c r="G15" s="15" t="s">
        <v>270</v>
      </c>
      <c r="H15" s="49">
        <v>1016</v>
      </c>
      <c r="I15" s="49">
        <v>676</v>
      </c>
      <c r="J15" s="17">
        <f t="shared" si="0"/>
        <v>1692</v>
      </c>
    </row>
    <row r="16" spans="1:10" ht="12.75">
      <c r="A16" s="15" t="s">
        <v>248</v>
      </c>
      <c r="B16" s="52">
        <v>1537</v>
      </c>
      <c r="C16" s="52">
        <v>341</v>
      </c>
      <c r="D16" s="17">
        <f t="shared" si="1"/>
        <v>1878</v>
      </c>
      <c r="E16" s="6"/>
      <c r="G16" s="15" t="s">
        <v>271</v>
      </c>
      <c r="H16" s="49">
        <v>683</v>
      </c>
      <c r="I16" s="49">
        <v>212</v>
      </c>
      <c r="J16" s="17">
        <f t="shared" si="0"/>
        <v>895</v>
      </c>
    </row>
    <row r="17" spans="1:10" ht="12.75">
      <c r="A17" s="15" t="s">
        <v>249</v>
      </c>
      <c r="B17" s="49">
        <v>2100</v>
      </c>
      <c r="C17" s="49">
        <v>874</v>
      </c>
      <c r="D17" s="17">
        <f t="shared" si="1"/>
        <v>2974</v>
      </c>
      <c r="E17" s="6"/>
      <c r="G17" s="15" t="s">
        <v>288</v>
      </c>
      <c r="H17" s="49">
        <v>1721</v>
      </c>
      <c r="I17" s="49">
        <v>739</v>
      </c>
      <c r="J17" s="17">
        <f t="shared" si="0"/>
        <v>2460</v>
      </c>
    </row>
    <row r="18" spans="1:10" ht="12.75">
      <c r="A18" s="15" t="s">
        <v>250</v>
      </c>
      <c r="B18" s="49">
        <v>2072</v>
      </c>
      <c r="C18" s="49">
        <v>880</v>
      </c>
      <c r="D18" s="17">
        <f t="shared" si="1"/>
        <v>2952</v>
      </c>
      <c r="E18" s="6"/>
      <c r="G18" s="15" t="s">
        <v>272</v>
      </c>
      <c r="H18" s="49">
        <v>689</v>
      </c>
      <c r="I18" s="49">
        <v>206</v>
      </c>
      <c r="J18" s="17">
        <f t="shared" si="0"/>
        <v>895</v>
      </c>
    </row>
    <row r="19" spans="1:10" ht="13.5" thickBot="1">
      <c r="A19" s="15" t="s">
        <v>251</v>
      </c>
      <c r="B19" s="49">
        <v>2259</v>
      </c>
      <c r="C19" s="49">
        <v>802</v>
      </c>
      <c r="D19" s="17">
        <f t="shared" si="1"/>
        <v>3061</v>
      </c>
      <c r="E19" s="6"/>
      <c r="G19" s="15" t="s">
        <v>273</v>
      </c>
      <c r="H19" s="51">
        <v>657</v>
      </c>
      <c r="I19" s="51">
        <v>148</v>
      </c>
      <c r="J19" s="17">
        <f t="shared" si="0"/>
        <v>805</v>
      </c>
    </row>
    <row r="20" spans="1:10" ht="13.5" thickTop="1">
      <c r="A20" s="15" t="s">
        <v>252</v>
      </c>
      <c r="B20" s="49">
        <v>1943</v>
      </c>
      <c r="C20" s="49">
        <v>763</v>
      </c>
      <c r="D20" s="17">
        <f t="shared" si="1"/>
        <v>2706</v>
      </c>
      <c r="E20" s="6"/>
      <c r="G20" s="16" t="s">
        <v>10</v>
      </c>
      <c r="H20" s="50">
        <f>SUM(H3:H19)</f>
        <v>18332</v>
      </c>
      <c r="I20" s="50">
        <f>SUM(I3:I19)</f>
        <v>6300</v>
      </c>
      <c r="J20" s="50">
        <f>SUM(J3:J19)</f>
        <v>24632</v>
      </c>
    </row>
    <row r="21" spans="1:10" ht="13.5" thickBot="1">
      <c r="A21" s="15" t="s">
        <v>253</v>
      </c>
      <c r="B21" s="49">
        <v>1908</v>
      </c>
      <c r="C21" s="49">
        <v>1006</v>
      </c>
      <c r="D21" s="17">
        <f t="shared" si="1"/>
        <v>2914</v>
      </c>
      <c r="E21" s="6"/>
      <c r="G21" s="10"/>
      <c r="H21" s="11"/>
      <c r="I21" s="11"/>
      <c r="J21" s="12"/>
    </row>
    <row r="22" spans="1:7" ht="12.75">
      <c r="A22" s="15" t="s">
        <v>290</v>
      </c>
      <c r="B22" s="49">
        <v>1763</v>
      </c>
      <c r="C22" s="49">
        <v>646</v>
      </c>
      <c r="D22" s="17">
        <f t="shared" si="1"/>
        <v>2409</v>
      </c>
      <c r="E22" s="6"/>
      <c r="F22" s="37"/>
      <c r="G22" s="1" t="s">
        <v>292</v>
      </c>
    </row>
    <row r="23" spans="1:5" ht="12.75">
      <c r="A23" s="15" t="s">
        <v>254</v>
      </c>
      <c r="B23" s="49">
        <v>1392</v>
      </c>
      <c r="C23" s="49">
        <v>441</v>
      </c>
      <c r="D23" s="17">
        <f t="shared" si="1"/>
        <v>1833</v>
      </c>
      <c r="E23" s="6"/>
    </row>
    <row r="24" spans="1:5" ht="12.75">
      <c r="A24" s="15" t="s">
        <v>334</v>
      </c>
      <c r="B24" s="52">
        <v>979</v>
      </c>
      <c r="C24" s="52">
        <v>530</v>
      </c>
      <c r="D24" s="17">
        <f t="shared" si="1"/>
        <v>1509</v>
      </c>
      <c r="E24" s="6"/>
    </row>
    <row r="25" spans="1:6" ht="12.75">
      <c r="A25" s="15" t="s">
        <v>255</v>
      </c>
      <c r="B25" s="52">
        <v>849</v>
      </c>
      <c r="C25" s="52">
        <v>359</v>
      </c>
      <c r="D25" s="17">
        <f t="shared" si="1"/>
        <v>1208</v>
      </c>
      <c r="E25" s="6"/>
      <c r="F25" s="25"/>
    </row>
    <row r="26" spans="1:5" ht="12.75">
      <c r="A26" s="15" t="s">
        <v>256</v>
      </c>
      <c r="B26" s="52">
        <v>887</v>
      </c>
      <c r="C26" s="52">
        <v>310</v>
      </c>
      <c r="D26" s="17">
        <f t="shared" si="1"/>
        <v>1197</v>
      </c>
      <c r="E26" s="6"/>
    </row>
    <row r="27" spans="1:5" ht="12.75">
      <c r="A27" s="15" t="s">
        <v>257</v>
      </c>
      <c r="B27" s="52">
        <v>929</v>
      </c>
      <c r="C27" s="52">
        <v>390</v>
      </c>
      <c r="D27" s="17">
        <f t="shared" si="1"/>
        <v>1319</v>
      </c>
      <c r="E27" s="6"/>
    </row>
    <row r="28" spans="1:5" ht="12.75">
      <c r="A28" s="15" t="s">
        <v>258</v>
      </c>
      <c r="B28" s="52">
        <v>767</v>
      </c>
      <c r="C28" s="52">
        <v>202</v>
      </c>
      <c r="D28" s="17">
        <f t="shared" si="1"/>
        <v>969</v>
      </c>
      <c r="E28" s="6"/>
    </row>
    <row r="29" spans="1:5" ht="13.5" thickBot="1">
      <c r="A29" s="15" t="s">
        <v>259</v>
      </c>
      <c r="B29" s="51">
        <v>1906</v>
      </c>
      <c r="C29" s="51">
        <v>914</v>
      </c>
      <c r="D29" s="17">
        <f t="shared" si="1"/>
        <v>2820</v>
      </c>
      <c r="E29" s="6"/>
    </row>
    <row r="30" spans="1:5" s="5" customFormat="1" ht="13.5" thickTop="1">
      <c r="A30" s="16" t="s">
        <v>10</v>
      </c>
      <c r="B30" s="50">
        <f>SUM(B3:B29)</f>
        <v>51049</v>
      </c>
      <c r="C30" s="50">
        <f>SUM(C3:C29)</f>
        <v>23531</v>
      </c>
      <c r="D30" s="50">
        <f>SUM(D3:D29)</f>
        <v>74580</v>
      </c>
      <c r="E30" s="45"/>
    </row>
    <row r="31" spans="1:5" ht="4.5" customHeight="1" thickBot="1">
      <c r="A31" s="26"/>
      <c r="B31" s="27"/>
      <c r="C31" s="28"/>
      <c r="D31" s="29"/>
      <c r="E31" s="8"/>
    </row>
    <row r="32" ht="12.75">
      <c r="A32" s="1" t="s">
        <v>292</v>
      </c>
    </row>
    <row r="51" s="5" customFormat="1" ht="12.75"/>
    <row r="52" ht="12.75">
      <c r="B52" s="6"/>
    </row>
  </sheetData>
  <sheetProtection/>
  <mergeCells count="2">
    <mergeCell ref="A1:D1"/>
    <mergeCell ref="G1:J1"/>
  </mergeCells>
  <printOptions gridLines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2021-08-09T19:14:23Z</cp:lastPrinted>
  <dcterms:created xsi:type="dcterms:W3CDTF">1998-08-17T19:12:29Z</dcterms:created>
  <dcterms:modified xsi:type="dcterms:W3CDTF">2022-04-26T14:16:20Z</dcterms:modified>
  <cp:category/>
  <cp:version/>
  <cp:contentType/>
  <cp:contentStatus/>
</cp:coreProperties>
</file>