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272" windowWidth="18516" windowHeight="10248" activeTab="0"/>
  </bookViews>
  <sheets>
    <sheet name=" ballotssum-carr" sheetId="1" r:id="rId1"/>
    <sheet name=" ballots-ches" sheetId="2" r:id="rId2"/>
    <sheet name="ballots-coos" sheetId="3" r:id="rId3"/>
    <sheet name="ballots-graf" sheetId="4" r:id="rId4"/>
    <sheet name="ballots-hill" sheetId="5" r:id="rId5"/>
    <sheet name="ballots-merr" sheetId="6" r:id="rId6"/>
    <sheet name="ballots-rock" sheetId="7" r:id="rId7"/>
    <sheet name="ballotsstra-sull" sheetId="8" r:id="rId8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1">' ballots-ches'!$A$1:$D$30</definedName>
    <definedName name="_xlnm.Print_Area" localSheetId="0">' ballotssum-carr'!$A$1:$D$58</definedName>
    <definedName name="_xlnm.Print_Area" localSheetId="2">'ballots-coos'!$A$1:$D$47</definedName>
    <definedName name="_xlnm.Print_Area" localSheetId="3">'ballots-graf'!$A$1:$D$46</definedName>
    <definedName name="_xlnm.Print_Area" localSheetId="4">'ballots-hill'!$A$1:$D$55</definedName>
    <definedName name="_xlnm.Print_Area" localSheetId="5">'ballots-merr'!$A$1:$D$41</definedName>
    <definedName name="_xlnm.Print_Area" localSheetId="6">'ballots-rock'!$A$1:$D$45</definedName>
    <definedName name="_xlnm.Print_Area" localSheetId="7">'ballotsstra-sull'!$A$1:$D$52</definedName>
  </definedNames>
  <calcPr fullCalcOnLoad="1"/>
</workbook>
</file>

<file path=xl/sharedStrings.xml><?xml version="1.0" encoding="utf-8"?>
<sst xmlns="http://schemas.openxmlformats.org/spreadsheetml/2006/main" count="404" uniqueCount="352">
  <si>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</si>
  <si>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</si>
  <si>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</si>
  <si>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</si>
  <si>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</si>
  <si>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</si>
  <si>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</si>
  <si>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</si>
  <si>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</si>
  <si>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</si>
  <si>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</si>
  <si>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</si>
  <si>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</si>
  <si>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</si>
  <si>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</si>
  <si>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New Hampton</t>
  </si>
  <si>
    <t>Sanbornton</t>
  </si>
  <si>
    <t>Tilton</t>
  </si>
  <si>
    <t>Albany</t>
  </si>
  <si>
    <t>Brookfield</t>
  </si>
  <si>
    <t>Chatham</t>
  </si>
  <si>
    <t>Conway</t>
  </si>
  <si>
    <t>Eaton</t>
  </si>
  <si>
    <t>Effingham</t>
  </si>
  <si>
    <t>Freedom</t>
  </si>
  <si>
    <t>Hart's Location</t>
  </si>
  <si>
    <t>Jackson</t>
  </si>
  <si>
    <t>Madison</t>
  </si>
  <si>
    <t>Moultonborough</t>
  </si>
  <si>
    <t>Ossipee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</si>
  <si>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</si>
  <si>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</si>
  <si>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</si>
  <si>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</si>
  <si>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</si>
  <si>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</si>
  <si>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</si>
  <si>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</si>
  <si>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</si>
  <si>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</si>
  <si>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</si>
  <si>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</si>
  <si>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</si>
  <si>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</si>
  <si>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</si>
  <si>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</si>
  <si>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</si>
  <si>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</si>
  <si>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</si>
  <si>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</si>
  <si>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</si>
  <si>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</si>
  <si>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</si>
  <si>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</si>
  <si>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</si>
  <si>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</si>
  <si>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</si>
  <si>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</si>
  <si>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</si>
  <si>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</si>
  <si>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</si>
  <si>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</si>
  <si>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</si>
  <si>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</si>
  <si>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</si>
  <si>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</si>
  <si>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</si>
  <si>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</si>
  <si>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</si>
  <si>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</si>
  <si>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</si>
  <si>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</si>
  <si>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</si>
  <si>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</si>
  <si>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</si>
  <si>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</si>
  <si>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</si>
  <si>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</si>
  <si>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</si>
  <si>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</si>
  <si>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</si>
  <si>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</si>
  <si>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</si>
  <si>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</si>
  <si>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</si>
  <si>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</si>
  <si>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</si>
  <si>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</si>
  <si>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</si>
  <si>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</si>
  <si>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</si>
  <si>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</si>
  <si>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</si>
  <si>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</si>
  <si>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</si>
  <si>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</si>
  <si>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</si>
  <si>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</si>
  <si>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</si>
  <si>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</si>
  <si>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</si>
  <si>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</si>
  <si>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</si>
  <si>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</si>
  <si>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</si>
  <si>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</si>
  <si>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</si>
  <si>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</si>
  <si>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</si>
  <si>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</si>
  <si>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</si>
  <si>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</si>
  <si>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</si>
  <si>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</si>
  <si>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</si>
  <si>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</si>
  <si>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</si>
  <si>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Lisbon</t>
  </si>
  <si>
    <t>Livermore</t>
  </si>
  <si>
    <t>Lyman</t>
  </si>
  <si>
    <t>Lyme</t>
  </si>
  <si>
    <t>Monroe</t>
  </si>
  <si>
    <t>Orange</t>
  </si>
  <si>
    <t>Orford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</si>
  <si>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</si>
  <si>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</si>
  <si>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</si>
  <si>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</si>
  <si>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</si>
  <si>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</si>
  <si>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</si>
  <si>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</si>
  <si>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</si>
  <si>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</si>
  <si>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</si>
  <si>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</si>
  <si>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</si>
  <si>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</si>
  <si>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</si>
  <si>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</si>
  <si>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</si>
  <si>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</si>
  <si>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</si>
  <si>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</si>
  <si>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</si>
  <si>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</si>
  <si>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</si>
  <si>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</si>
  <si>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</si>
  <si>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</si>
  <si>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</si>
  <si>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</si>
  <si>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</si>
  <si>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</si>
  <si>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</si>
  <si>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3</t>
  </si>
  <si>
    <t>Nashua Ward 4</t>
  </si>
  <si>
    <t>Nashua Ward 6</t>
  </si>
  <si>
    <t>Nashua Ward 7</t>
  </si>
  <si>
    <t>Nashua Ward 8</t>
  </si>
  <si>
    <t>Nashua Ward 9</t>
  </si>
  <si>
    <t>Pelham</t>
  </si>
  <si>
    <t>Sharon</t>
  </si>
  <si>
    <t>Temple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</si>
  <si>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</si>
  <si>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</si>
  <si>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</si>
  <si>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</si>
  <si>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</si>
  <si>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</si>
  <si>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</si>
  <si>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</si>
  <si>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</si>
  <si>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</si>
  <si>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</si>
  <si>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</si>
  <si>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</si>
  <si>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</si>
  <si>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</si>
  <si>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</si>
  <si>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</si>
  <si>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</si>
  <si>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</si>
  <si>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</si>
  <si>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</si>
  <si>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</si>
  <si>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</si>
  <si>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</si>
  <si>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</si>
  <si>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</si>
  <si>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</si>
  <si>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</si>
  <si>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</si>
  <si>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</si>
  <si>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</si>
  <si>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</si>
  <si>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</si>
  <si>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</si>
  <si>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</si>
  <si>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</si>
  <si>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</si>
  <si>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</si>
  <si>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</si>
  <si>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</si>
  <si>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</si>
  <si>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</si>
  <si>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</si>
  <si>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</si>
  <si>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</si>
  <si>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</si>
  <si>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</si>
  <si>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</si>
  <si>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</si>
  <si>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</si>
  <si>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</si>
  <si>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</si>
  <si>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</si>
  <si>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</si>
  <si>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</si>
  <si>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</si>
  <si>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</si>
  <si>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</si>
  <si>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</si>
  <si>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</si>
  <si>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</si>
  <si>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</si>
  <si>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</si>
  <si>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</si>
  <si>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</si>
  <si>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</si>
  <si>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</si>
  <si>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</si>
  <si>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</si>
  <si>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</si>
  <si>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</si>
  <si>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</si>
  <si>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</si>
  <si>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</si>
  <si>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</si>
  <si>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</si>
  <si>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</si>
  <si>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</si>
  <si>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</si>
  <si>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</si>
  <si>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</si>
  <si>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</si>
  <si>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</si>
  <si>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</si>
  <si>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</si>
  <si>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2</t>
  </si>
  <si>
    <t>Somersworth Ward 3</t>
  </si>
  <si>
    <t>Somersworth Ward 4</t>
  </si>
  <si>
    <t>Somersworth Ward 5</t>
  </si>
  <si>
    <t>Strafford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</si>
  <si>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</si>
  <si>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</si>
  <si>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</si>
  <si>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</si>
  <si>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</si>
  <si>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</si>
  <si>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</si>
  <si>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</si>
  <si>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</si>
  <si>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</si>
  <si>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Plainfield</t>
  </si>
  <si>
    <t>Springfield</t>
  </si>
  <si>
    <t>Unity</t>
  </si>
  <si>
    <t>Washington</t>
  </si>
  <si>
    <t>Total</t>
  </si>
  <si>
    <t>Regular</t>
  </si>
  <si>
    <t>Absentee</t>
  </si>
  <si>
    <t>BELKNAP COUNTY/BALLOTS CAST</t>
  </si>
  <si>
    <t>CARROLL COUNTY/BALLOTS CAST</t>
  </si>
  <si>
    <t>CHESHIRE COUNTY/BALLOTS CAST</t>
  </si>
  <si>
    <t>COOS COUNTY/BALLOTS CAST</t>
  </si>
  <si>
    <t>GRAFTON COUNTY/BALLOTS CAST</t>
  </si>
  <si>
    <t>HILLSBOROUGH COUNTY/BALLOTS CAST</t>
  </si>
  <si>
    <t>MERRIMACK COUNTY/BALLOTS CAST</t>
  </si>
  <si>
    <t>STRAFFORD COUNTY/BALLOTS CAST</t>
  </si>
  <si>
    <t>ROCKINGHAM COUNTY/BALLOTS CAST</t>
  </si>
  <si>
    <t>SULLIVAN COUNTY/BALLOTS CAST</t>
  </si>
  <si>
    <t>Middleton</t>
  </si>
  <si>
    <t>Sunapee</t>
  </si>
  <si>
    <t>Marlborough</t>
  </si>
  <si>
    <t>Rochester Ward 6</t>
  </si>
  <si>
    <t>TOTALS</t>
  </si>
  <si>
    <t xml:space="preserve"> </t>
  </si>
  <si>
    <t>SUMMARY OF BALLOTS CAST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</si>
  <si>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</si>
  <si>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</si>
  <si>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</si>
  <si>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</si>
  <si>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</si>
  <si>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</si>
  <si>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</si>
  <si>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</si>
  <si>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</si>
  <si>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</si>
  <si>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</si>
  <si>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</si>
  <si>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</si>
  <si>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</si>
  <si>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</si>
  <si>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</si>
  <si>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</si>
  <si>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</si>
  <si>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</si>
  <si>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</si>
  <si>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</si>
  <si>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</si>
  <si>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</si>
  <si>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</si>
  <si>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</si>
  <si>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</si>
  <si>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</si>
  <si>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Laconia Ward 2</t>
  </si>
  <si>
    <t>Piermont</t>
  </si>
  <si>
    <t>Lincoln</t>
  </si>
  <si>
    <t>Manchester Ward 5</t>
  </si>
  <si>
    <t>Manchester Ward 11</t>
  </si>
  <si>
    <t>New London</t>
  </si>
  <si>
    <t>Meredith</t>
  </si>
  <si>
    <t>New Boston</t>
  </si>
  <si>
    <t>Wakefield</t>
  </si>
  <si>
    <t>Gilmanton</t>
  </si>
  <si>
    <t>Hollis</t>
  </si>
  <si>
    <t>Somersworth Ward 1</t>
  </si>
  <si>
    <t>Grantham</t>
  </si>
  <si>
    <t/>
  </si>
  <si>
    <t>GENERAL ELECTION  November 8, 2022</t>
  </si>
  <si>
    <t>Nashua Ward 5</t>
  </si>
  <si>
    <t>Nashua Ward 2</t>
  </si>
  <si>
    <t>Nashua Ward 1</t>
  </si>
  <si>
    <t>Warner</t>
  </si>
  <si>
    <t>Portsmouth Ward 4</t>
  </si>
  <si>
    <t>Newport</t>
  </si>
  <si>
    <t>Lebanon Ward 3</t>
  </si>
  <si>
    <t>Plymouth</t>
  </si>
  <si>
    <t>Raymond</t>
  </si>
  <si>
    <t>Weare</t>
  </si>
  <si>
    <t>Durham</t>
  </si>
  <si>
    <t>Bartlett*</t>
  </si>
  <si>
    <t>Hale's Location*</t>
  </si>
  <si>
    <t>*corrections received from clerk</t>
  </si>
  <si>
    <t>Lebanon Ward 1*</t>
  </si>
  <si>
    <t>Lebanon Ward 2*</t>
  </si>
  <si>
    <t>Salem*</t>
  </si>
  <si>
    <t>Rye*</t>
  </si>
  <si>
    <t>Exeter*</t>
  </si>
  <si>
    <t>Sandwich*</t>
  </si>
  <si>
    <t>Peterborough*</t>
  </si>
  <si>
    <t>*updated 12.8.22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</si>
</sst>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"/>
    <numFmt numFmtId="167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4" fontId="6" fillId="0" borderId="0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1" fontId="4" fillId="0" borderId="10" xfId="42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1" fontId="4" fillId="0" borderId="25" xfId="42" applyNumberFormat="1" applyFont="1" applyBorder="1" applyAlignment="1">
      <alignment/>
    </xf>
    <xf numFmtId="41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/>
    </xf>
    <xf numFmtId="41" fontId="4" fillId="0" borderId="0" xfId="0" applyNumberFormat="1" applyFont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1" fontId="4" fillId="0" borderId="22" xfId="42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3" fontId="4" fillId="35" borderId="27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4" fillId="35" borderId="30" xfId="0" applyFont="1" applyFill="1" applyBorder="1" applyAlignment="1">
      <alignment/>
    </xf>
    <xf numFmtId="3" fontId="4" fillId="35" borderId="3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42" applyNumberFormat="1" applyFont="1" applyBorder="1" applyAlignment="1">
      <alignment/>
    </xf>
    <xf numFmtId="0" fontId="4" fillId="0" borderId="10" xfId="42" applyNumberFormat="1" applyFont="1" applyFill="1" applyBorder="1" applyAlignment="1">
      <alignment/>
    </xf>
    <xf numFmtId="0" fontId="4" fillId="0" borderId="22" xfId="42" applyNumberFormat="1" applyFont="1" applyFill="1" applyBorder="1" applyAlignment="1">
      <alignment/>
    </xf>
    <xf numFmtId="0" fontId="4" fillId="0" borderId="23" xfId="0" applyNumberFormat="1" applyFont="1" applyBorder="1" applyAlignment="1">
      <alignment/>
    </xf>
    <xf numFmtId="0" fontId="3" fillId="0" borderId="32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10" xfId="42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left"/>
    </xf>
    <xf numFmtId="0" fontId="10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8" fillId="35" borderId="3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30" zoomScaleNormal="130" zoomScalePageLayoutView="0" workbookViewId="0" topLeftCell="A1">
      <selection activeCell="A14" sqref="A14:D14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2.7109375" style="1" customWidth="1"/>
    <col min="6" max="16384" width="9.140625" style="1" customWidth="1"/>
  </cols>
  <sheetData>
    <row r="1" spans="1:4" ht="30" customHeight="1">
      <c r="A1" s="15" t="s">
        <v>329</v>
      </c>
      <c r="B1" s="78" t="s">
        <v>287</v>
      </c>
      <c r="C1" s="79"/>
      <c r="D1" s="80"/>
    </row>
    <row r="2" spans="1:5" ht="15.75" customHeight="1">
      <c r="A2" s="12"/>
      <c r="B2" s="25" t="s">
        <v>269</v>
      </c>
      <c r="C2" s="25" t="s">
        <v>270</v>
      </c>
      <c r="D2" s="26" t="s">
        <v>268</v>
      </c>
      <c r="E2" s="36"/>
    </row>
    <row r="3" spans="1:5" ht="12.75">
      <c r="A3" s="30" t="s">
        <v>0</v>
      </c>
      <c r="B3" s="3">
        <f>B33</f>
        <v>27717</v>
      </c>
      <c r="C3" s="3">
        <f>C33</f>
        <v>3511</v>
      </c>
      <c r="D3" s="14">
        <f>SUM(B3:C3)</f>
        <v>31228</v>
      </c>
      <c r="E3" s="5"/>
    </row>
    <row r="4" spans="1:5" ht="12.75">
      <c r="A4" s="30" t="s">
        <v>1</v>
      </c>
      <c r="B4" s="3">
        <f>B56</f>
        <v>23746</v>
      </c>
      <c r="C4" s="3">
        <f>C56</f>
        <v>4059</v>
      </c>
      <c r="D4" s="14">
        <f aca="true" t="shared" si="0" ref="D4:D12">SUM(B4:C4)</f>
        <v>27805</v>
      </c>
      <c r="E4" s="5"/>
    </row>
    <row r="5" spans="1:5" ht="12.75">
      <c r="A5" s="30" t="s">
        <v>2</v>
      </c>
      <c r="B5" s="3">
        <f>' ballots-ches'!B30</f>
        <v>31739</v>
      </c>
      <c r="C5" s="3">
        <f>' ballots-ches'!C30</f>
        <v>2893</v>
      </c>
      <c r="D5" s="14">
        <f t="shared" si="0"/>
        <v>34632</v>
      </c>
      <c r="E5" s="5"/>
    </row>
    <row r="6" spans="1:5" ht="12.75">
      <c r="A6" s="30" t="s">
        <v>3</v>
      </c>
      <c r="B6" s="3">
        <f>'ballots-coos'!B46</f>
        <v>11887</v>
      </c>
      <c r="C6" s="3">
        <f>'ballots-coos'!C46</f>
        <v>1280</v>
      </c>
      <c r="D6" s="14">
        <f t="shared" si="0"/>
        <v>13167</v>
      </c>
      <c r="E6" s="5"/>
    </row>
    <row r="7" spans="1:5" ht="12.75">
      <c r="A7" s="30" t="s">
        <v>4</v>
      </c>
      <c r="B7" s="3">
        <f>'ballots-graf'!B45</f>
        <v>38457</v>
      </c>
      <c r="C7" s="3">
        <f>'ballots-graf'!C45</f>
        <v>4834</v>
      </c>
      <c r="D7" s="14">
        <f t="shared" si="0"/>
        <v>43291</v>
      </c>
      <c r="E7" s="5"/>
    </row>
    <row r="8" spans="1:5" ht="12.75">
      <c r="A8" s="30" t="s">
        <v>5</v>
      </c>
      <c r="B8" s="3">
        <f>'ballots-hill'!B53</f>
        <v>159269</v>
      </c>
      <c r="C8" s="3">
        <f>'ballots-hill'!C53</f>
        <v>14505</v>
      </c>
      <c r="D8" s="14">
        <f t="shared" si="0"/>
        <v>173774</v>
      </c>
      <c r="E8" s="5"/>
    </row>
    <row r="9" spans="1:5" ht="12.75">
      <c r="A9" s="30" t="s">
        <v>6</v>
      </c>
      <c r="B9" s="3">
        <f>'ballots-merr'!B41</f>
        <v>65312</v>
      </c>
      <c r="C9" s="3">
        <f>'ballots-merr'!C41</f>
        <v>6015</v>
      </c>
      <c r="D9" s="14">
        <f t="shared" si="0"/>
        <v>71327</v>
      </c>
      <c r="E9" s="5"/>
    </row>
    <row r="10" spans="1:5" ht="12.75">
      <c r="A10" s="30" t="s">
        <v>7</v>
      </c>
      <c r="B10" s="51">
        <f>'ballots-rock'!B44</f>
        <v>140299</v>
      </c>
      <c r="C10" s="51">
        <f>'ballots-rock'!C44</f>
        <v>15104</v>
      </c>
      <c r="D10" s="14">
        <f t="shared" si="0"/>
        <v>155403</v>
      </c>
      <c r="E10" s="5"/>
    </row>
    <row r="11" spans="1:5" ht="12.75">
      <c r="A11" s="30" t="s">
        <v>8</v>
      </c>
      <c r="B11" s="3">
        <f>'ballotsstra-sull'!B30</f>
        <v>52229</v>
      </c>
      <c r="C11" s="3">
        <f>'ballotsstra-sull'!C30</f>
        <v>4747</v>
      </c>
      <c r="D11" s="14">
        <f t="shared" si="0"/>
        <v>56976</v>
      </c>
      <c r="E11" s="5"/>
    </row>
    <row r="12" spans="1:5" ht="12.75">
      <c r="A12" s="30" t="s">
        <v>9</v>
      </c>
      <c r="B12" s="3">
        <f>'ballotsstra-sull'!B52</f>
        <v>17621</v>
      </c>
      <c r="C12" s="3">
        <f>'ballotsstra-sull'!C52</f>
        <v>1707</v>
      </c>
      <c r="D12" s="14">
        <f t="shared" si="0"/>
        <v>19328</v>
      </c>
      <c r="E12" s="5"/>
    </row>
    <row r="13" spans="1:5" ht="13.5" thickBot="1">
      <c r="A13" s="16" t="s">
        <v>10</v>
      </c>
      <c r="B13" s="17">
        <f>SUM(B3:B12)</f>
        <v>568276</v>
      </c>
      <c r="C13" s="17">
        <f>SUM(C3:C12)</f>
        <v>58655</v>
      </c>
      <c r="D13" s="17">
        <f>SUM(D3:D12)</f>
        <v>626931</v>
      </c>
      <c r="E13" s="37"/>
    </row>
    <row r="14" spans="1:4" s="54" customFormat="1" ht="15" customHeight="1" thickBot="1">
      <c r="A14" s="93" t="s">
        <v>351</v>
      </c>
      <c r="B14" s="93"/>
      <c r="C14" s="93"/>
      <c r="D14" s="93"/>
    </row>
    <row r="15" spans="1:5" s="6" customFormat="1" ht="12.75">
      <c r="A15" s="81" t="s">
        <v>271</v>
      </c>
      <c r="B15" s="82"/>
      <c r="C15" s="82"/>
      <c r="D15" s="83"/>
      <c r="E15" s="1"/>
    </row>
    <row r="16" spans="1:5" s="6" customFormat="1" ht="12.75">
      <c r="A16" s="35" t="s">
        <v>286</v>
      </c>
      <c r="B16" s="27" t="s">
        <v>269</v>
      </c>
      <c r="C16" s="27" t="s">
        <v>270</v>
      </c>
      <c r="D16" s="28" t="s">
        <v>268</v>
      </c>
      <c r="E16" s="1"/>
    </row>
    <row r="17" spans="1:5" s="6" customFormat="1" ht="12.75">
      <c r="A17" s="18" t="s">
        <v>11</v>
      </c>
      <c r="B17" s="41">
        <v>2784</v>
      </c>
      <c r="C17" s="41">
        <v>428</v>
      </c>
      <c r="D17" s="31">
        <f>SUM(B17:C17)</f>
        <v>3212</v>
      </c>
      <c r="E17" s="1"/>
    </row>
    <row r="18" spans="1:5" s="6" customFormat="1" ht="12.75">
      <c r="A18" s="18" t="s">
        <v>12</v>
      </c>
      <c r="B18" s="44">
        <v>2064</v>
      </c>
      <c r="C18" s="44">
        <v>167</v>
      </c>
      <c r="D18" s="14">
        <f aca="true" t="shared" si="1" ref="D18:D32">SUM(B18:C18)</f>
        <v>2231</v>
      </c>
      <c r="E18" s="1"/>
    </row>
    <row r="19" spans="1:5" s="6" customFormat="1" ht="12.75">
      <c r="A19" s="18" t="s">
        <v>306</v>
      </c>
      <c r="B19" s="44">
        <v>2972</v>
      </c>
      <c r="C19" s="44">
        <v>210</v>
      </c>
      <c r="D19" s="14">
        <f t="shared" si="1"/>
        <v>3182</v>
      </c>
      <c r="E19" s="1"/>
    </row>
    <row r="20" spans="1:5" s="6" customFormat="1" ht="12.75">
      <c r="A20" s="18" t="s">
        <v>13</v>
      </c>
      <c r="B20" s="41">
        <v>580</v>
      </c>
      <c r="C20" s="41">
        <v>97</v>
      </c>
      <c r="D20" s="14">
        <f t="shared" si="1"/>
        <v>677</v>
      </c>
      <c r="E20" s="1"/>
    </row>
    <row r="21" spans="1:5" s="6" customFormat="1" ht="12.75">
      <c r="A21" s="18" t="s">
        <v>14</v>
      </c>
      <c r="B21" s="41">
        <v>3659</v>
      </c>
      <c r="C21" s="41">
        <v>626</v>
      </c>
      <c r="D21" s="31">
        <f t="shared" si="1"/>
        <v>4285</v>
      </c>
      <c r="E21" s="1"/>
    </row>
    <row r="22" spans="1:5" s="6" customFormat="1" ht="12.75">
      <c r="A22" s="18" t="s">
        <v>324</v>
      </c>
      <c r="B22" s="44">
        <v>1889</v>
      </c>
      <c r="C22" s="44">
        <v>173</v>
      </c>
      <c r="D22" s="14">
        <f t="shared" si="1"/>
        <v>2062</v>
      </c>
      <c r="E22" s="1"/>
    </row>
    <row r="23" spans="1:5" s="6" customFormat="1" ht="12.75">
      <c r="A23" s="18" t="s">
        <v>299</v>
      </c>
      <c r="B23" s="41">
        <v>1380</v>
      </c>
      <c r="C23" s="41">
        <v>265</v>
      </c>
      <c r="D23" s="14">
        <f t="shared" si="1"/>
        <v>1645</v>
      </c>
      <c r="E23" s="1"/>
    </row>
    <row r="24" spans="1:5" s="6" customFormat="1" ht="12.75">
      <c r="A24" s="18" t="s">
        <v>315</v>
      </c>
      <c r="B24" s="44">
        <v>939</v>
      </c>
      <c r="C24" s="44">
        <v>72</v>
      </c>
      <c r="D24" s="14">
        <f t="shared" si="1"/>
        <v>1011</v>
      </c>
      <c r="E24" s="1"/>
    </row>
    <row r="25" spans="1:5" s="6" customFormat="1" ht="12.75">
      <c r="A25" s="18" t="s">
        <v>300</v>
      </c>
      <c r="B25" s="41">
        <v>1177</v>
      </c>
      <c r="C25" s="41">
        <v>151</v>
      </c>
      <c r="D25" s="14">
        <f t="shared" si="1"/>
        <v>1328</v>
      </c>
      <c r="E25" s="1"/>
    </row>
    <row r="26" spans="1:5" s="6" customFormat="1" ht="12.75">
      <c r="A26" s="18" t="s">
        <v>301</v>
      </c>
      <c r="B26" s="41">
        <v>862</v>
      </c>
      <c r="C26" s="41">
        <v>67</v>
      </c>
      <c r="D26" s="14">
        <f t="shared" si="1"/>
        <v>929</v>
      </c>
      <c r="E26" s="1"/>
    </row>
    <row r="27" spans="1:5" s="6" customFormat="1" ht="12.75">
      <c r="A27" s="18" t="s">
        <v>302</v>
      </c>
      <c r="B27" s="41">
        <v>834</v>
      </c>
      <c r="C27" s="41">
        <v>43</v>
      </c>
      <c r="D27" s="14">
        <f t="shared" si="1"/>
        <v>877</v>
      </c>
      <c r="E27" s="1"/>
    </row>
    <row r="28" spans="1:5" s="6" customFormat="1" ht="12.75">
      <c r="A28" s="18" t="s">
        <v>303</v>
      </c>
      <c r="B28" s="41">
        <v>1335</v>
      </c>
      <c r="C28" s="41">
        <v>151</v>
      </c>
      <c r="D28" s="14">
        <f t="shared" si="1"/>
        <v>1486</v>
      </c>
      <c r="E28" s="1"/>
    </row>
    <row r="29" spans="1:5" s="6" customFormat="1" ht="12.75">
      <c r="A29" s="18" t="s">
        <v>321</v>
      </c>
      <c r="B29" s="41">
        <v>3099</v>
      </c>
      <c r="C29" s="41">
        <v>585</v>
      </c>
      <c r="D29" s="14">
        <f t="shared" si="1"/>
        <v>3684</v>
      </c>
      <c r="E29" s="1"/>
    </row>
    <row r="30" spans="1:5" s="6" customFormat="1" ht="12.75">
      <c r="A30" s="18" t="s">
        <v>15</v>
      </c>
      <c r="B30" s="41">
        <v>1181</v>
      </c>
      <c r="C30" s="41">
        <v>140</v>
      </c>
      <c r="D30" s="14">
        <f t="shared" si="1"/>
        <v>1321</v>
      </c>
      <c r="E30" s="1"/>
    </row>
    <row r="31" spans="1:5" s="6" customFormat="1" ht="12.75">
      <c r="A31" s="18" t="s">
        <v>16</v>
      </c>
      <c r="B31" s="41">
        <v>1559</v>
      </c>
      <c r="C31" s="41">
        <v>175</v>
      </c>
      <c r="D31" s="14">
        <f t="shared" si="1"/>
        <v>1734</v>
      </c>
      <c r="E31" s="1"/>
    </row>
    <row r="32" spans="1:5" s="6" customFormat="1" ht="12.75">
      <c r="A32" s="18" t="s">
        <v>17</v>
      </c>
      <c r="B32" s="41">
        <v>1403</v>
      </c>
      <c r="C32" s="41">
        <v>161</v>
      </c>
      <c r="D32" s="14">
        <f t="shared" si="1"/>
        <v>1564</v>
      </c>
      <c r="E32" s="1"/>
    </row>
    <row r="33" spans="1:5" s="6" customFormat="1" ht="14.25" customHeight="1" thickBot="1">
      <c r="A33" s="19" t="s">
        <v>285</v>
      </c>
      <c r="B33" s="17">
        <f>SUM(B17:B32)</f>
        <v>27717</v>
      </c>
      <c r="C33" s="17">
        <f>SUM(C17:C32)</f>
        <v>3511</v>
      </c>
      <c r="D33" s="17">
        <f>SUM(D17:D32)</f>
        <v>31228</v>
      </c>
      <c r="E33" s="1"/>
    </row>
    <row r="34" spans="2:5" s="55" customFormat="1" ht="8.25" customHeight="1" thickBot="1">
      <c r="B34" s="52"/>
      <c r="E34" s="52"/>
    </row>
    <row r="35" spans="1:5" s="6" customFormat="1" ht="12.75">
      <c r="A35" s="81" t="s">
        <v>272</v>
      </c>
      <c r="B35" s="82"/>
      <c r="C35" s="82"/>
      <c r="D35" s="83"/>
      <c r="E35" s="1"/>
    </row>
    <row r="36" spans="1:4" ht="12.75">
      <c r="A36" s="35" t="s">
        <v>286</v>
      </c>
      <c r="B36" s="27" t="s">
        <v>269</v>
      </c>
      <c r="C36" s="27" t="s">
        <v>270</v>
      </c>
      <c r="D36" s="28" t="s">
        <v>268</v>
      </c>
    </row>
    <row r="37" spans="1:4" ht="12.75">
      <c r="A37" s="18" t="s">
        <v>18</v>
      </c>
      <c r="B37" s="44">
        <v>335</v>
      </c>
      <c r="C37" s="44">
        <v>26</v>
      </c>
      <c r="D37" s="14">
        <f>SUM(B37:C37)</f>
        <v>361</v>
      </c>
    </row>
    <row r="38" spans="1:4" ht="12.75">
      <c r="A38" s="18" t="s">
        <v>341</v>
      </c>
      <c r="B38" s="44">
        <v>1518</v>
      </c>
      <c r="C38" s="44">
        <v>310</v>
      </c>
      <c r="D38" s="14">
        <f aca="true" t="shared" si="2" ref="D38:D55">SUM(B38:C38)</f>
        <v>1828</v>
      </c>
    </row>
    <row r="39" spans="1:4" ht="12.75">
      <c r="A39" s="18" t="s">
        <v>19</v>
      </c>
      <c r="B39" s="41">
        <v>453</v>
      </c>
      <c r="C39" s="41">
        <v>33</v>
      </c>
      <c r="D39" s="14">
        <f t="shared" si="2"/>
        <v>486</v>
      </c>
    </row>
    <row r="40" spans="1:4" ht="12.75">
      <c r="A40" s="18" t="s">
        <v>20</v>
      </c>
      <c r="B40" s="41">
        <v>168</v>
      </c>
      <c r="C40" s="41">
        <v>27</v>
      </c>
      <c r="D40" s="14">
        <f t="shared" si="2"/>
        <v>195</v>
      </c>
    </row>
    <row r="41" spans="1:4" ht="12.75">
      <c r="A41" s="18" t="s">
        <v>21</v>
      </c>
      <c r="B41" s="41">
        <v>3706</v>
      </c>
      <c r="C41" s="41">
        <v>685</v>
      </c>
      <c r="D41" s="14">
        <f t="shared" si="2"/>
        <v>4391</v>
      </c>
    </row>
    <row r="42" spans="1:4" ht="12.75">
      <c r="A42" s="18" t="s">
        <v>22</v>
      </c>
      <c r="B42" s="41">
        <v>230</v>
      </c>
      <c r="C42" s="41">
        <v>42</v>
      </c>
      <c r="D42" s="14">
        <f t="shared" si="2"/>
        <v>272</v>
      </c>
    </row>
    <row r="43" spans="1:4" ht="12.75">
      <c r="A43" s="18" t="s">
        <v>23</v>
      </c>
      <c r="B43" s="41">
        <v>682</v>
      </c>
      <c r="C43" s="41">
        <v>74</v>
      </c>
      <c r="D43" s="14">
        <f t="shared" si="2"/>
        <v>756</v>
      </c>
    </row>
    <row r="44" spans="1:4" ht="12.75">
      <c r="A44" s="18" t="s">
        <v>24</v>
      </c>
      <c r="B44" s="41">
        <v>829</v>
      </c>
      <c r="C44" s="41">
        <v>130</v>
      </c>
      <c r="D44" s="14">
        <f t="shared" si="2"/>
        <v>959</v>
      </c>
    </row>
    <row r="45" spans="1:4" ht="12.75">
      <c r="A45" s="18" t="s">
        <v>342</v>
      </c>
      <c r="B45" s="41">
        <v>94</v>
      </c>
      <c r="C45" s="41">
        <v>27</v>
      </c>
      <c r="D45" s="14">
        <f t="shared" si="2"/>
        <v>121</v>
      </c>
    </row>
    <row r="46" spans="1:4" ht="12.75">
      <c r="A46" s="18" t="s">
        <v>25</v>
      </c>
      <c r="B46" s="41">
        <v>34</v>
      </c>
      <c r="C46" s="41">
        <v>4</v>
      </c>
      <c r="D46" s="14">
        <f t="shared" si="2"/>
        <v>38</v>
      </c>
    </row>
    <row r="47" spans="1:4" ht="12.75">
      <c r="A47" s="18" t="s">
        <v>26</v>
      </c>
      <c r="B47" s="41">
        <v>563</v>
      </c>
      <c r="C47" s="41">
        <v>150</v>
      </c>
      <c r="D47" s="14">
        <f t="shared" si="2"/>
        <v>713</v>
      </c>
    </row>
    <row r="48" spans="1:4" ht="12.75">
      <c r="A48" s="18" t="s">
        <v>27</v>
      </c>
      <c r="B48" s="41">
        <v>1277</v>
      </c>
      <c r="C48" s="41">
        <v>136</v>
      </c>
      <c r="D48" s="14">
        <f t="shared" si="2"/>
        <v>1413</v>
      </c>
    </row>
    <row r="49" spans="1:4" ht="12.75">
      <c r="A49" s="18" t="s">
        <v>28</v>
      </c>
      <c r="B49" s="41">
        <v>2545</v>
      </c>
      <c r="C49" s="41">
        <v>657</v>
      </c>
      <c r="D49" s="14">
        <f t="shared" si="2"/>
        <v>3202</v>
      </c>
    </row>
    <row r="50" spans="1:4" ht="12.75">
      <c r="A50" s="18" t="s">
        <v>29</v>
      </c>
      <c r="B50" s="41">
        <v>1750</v>
      </c>
      <c r="C50" s="41">
        <v>271</v>
      </c>
      <c r="D50" s="14">
        <f t="shared" si="2"/>
        <v>2021</v>
      </c>
    </row>
    <row r="51" spans="1:4" ht="12.75">
      <c r="A51" s="18" t="s">
        <v>349</v>
      </c>
      <c r="B51" s="41">
        <v>878</v>
      </c>
      <c r="C51" s="41">
        <v>155</v>
      </c>
      <c r="D51" s="14">
        <f t="shared" si="2"/>
        <v>1033</v>
      </c>
    </row>
    <row r="52" spans="1:4" ht="12.75">
      <c r="A52" s="18" t="s">
        <v>30</v>
      </c>
      <c r="B52" s="41">
        <v>1284</v>
      </c>
      <c r="C52" s="41">
        <v>152</v>
      </c>
      <c r="D52" s="14">
        <f t="shared" si="2"/>
        <v>1436</v>
      </c>
    </row>
    <row r="53" spans="1:4" ht="12.75">
      <c r="A53" s="18" t="s">
        <v>31</v>
      </c>
      <c r="B53" s="41">
        <v>1374</v>
      </c>
      <c r="C53" s="41">
        <v>234</v>
      </c>
      <c r="D53" s="14">
        <f t="shared" si="2"/>
        <v>1608</v>
      </c>
    </row>
    <row r="54" spans="1:4" ht="12.75">
      <c r="A54" s="18" t="s">
        <v>323</v>
      </c>
      <c r="B54" s="41">
        <v>2638</v>
      </c>
      <c r="C54" s="41">
        <v>349</v>
      </c>
      <c r="D54" s="31">
        <f>SUM(B54:C54)</f>
        <v>2987</v>
      </c>
    </row>
    <row r="55" spans="1:4" ht="12.75">
      <c r="A55" s="18" t="s">
        <v>32</v>
      </c>
      <c r="B55" s="44">
        <v>3388</v>
      </c>
      <c r="C55" s="44">
        <v>597</v>
      </c>
      <c r="D55" s="14">
        <f t="shared" si="2"/>
        <v>3985</v>
      </c>
    </row>
    <row r="56" spans="1:4" ht="12.75">
      <c r="A56" s="24" t="s">
        <v>10</v>
      </c>
      <c r="B56" s="42">
        <f>SUM(B37:B55)</f>
        <v>23746</v>
      </c>
      <c r="C56" s="42">
        <f>SUM(C37:C55)</f>
        <v>4059</v>
      </c>
      <c r="D56" s="42">
        <f>SUM(D37:D55)</f>
        <v>27805</v>
      </c>
    </row>
    <row r="57" spans="1:4" ht="4.5" customHeight="1" thickBot="1">
      <c r="A57" s="7"/>
      <c r="B57" s="8"/>
      <c r="C57" s="8"/>
      <c r="D57" s="9"/>
    </row>
    <row r="58" spans="1:4" ht="12.75">
      <c r="A58" s="75" t="s">
        <v>343</v>
      </c>
      <c r="B58" s="47"/>
      <c r="C58" s="48"/>
      <c r="D58" s="34"/>
    </row>
  </sheetData>
  <sheetProtection/>
  <mergeCells count="4">
    <mergeCell ref="B1:D1"/>
    <mergeCell ref="A15:D15"/>
    <mergeCell ref="A35:D35"/>
    <mergeCell ref="A14:D14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130" zoomScaleNormal="130" zoomScalePageLayoutView="0" workbookViewId="0" topLeftCell="A18">
      <selection activeCell="C36" sqref="C36"/>
    </sheetView>
  </sheetViews>
  <sheetFormatPr defaultColWidth="9.140625" defaultRowHeight="12.75"/>
  <cols>
    <col min="1" max="1" width="17.8515625" style="1" customWidth="1"/>
    <col min="2" max="2" width="9.421875" style="1" customWidth="1"/>
    <col min="3" max="3" width="9.421875" style="1" bestFit="1" customWidth="1"/>
    <col min="4" max="4" width="9.7109375" style="1" customWidth="1"/>
    <col min="5" max="5" width="0.9921875" style="1" customWidth="1"/>
    <col min="6" max="6" width="2.7109375" style="1" customWidth="1"/>
    <col min="7" max="7" width="2.8515625" style="1" customWidth="1"/>
    <col min="8" max="16384" width="9.140625" style="1" customWidth="1"/>
  </cols>
  <sheetData>
    <row r="1" spans="1:5" ht="15" customHeight="1">
      <c r="A1" s="84" t="s">
        <v>273</v>
      </c>
      <c r="B1" s="85"/>
      <c r="C1" s="85"/>
      <c r="D1" s="86"/>
      <c r="E1" s="45"/>
    </row>
    <row r="2" spans="1:5" ht="12.75">
      <c r="A2" s="35">
        <v>44873</v>
      </c>
      <c r="B2" s="2" t="s">
        <v>269</v>
      </c>
      <c r="C2" s="2" t="s">
        <v>270</v>
      </c>
      <c r="D2" s="10" t="s">
        <v>268</v>
      </c>
      <c r="E2" s="4"/>
    </row>
    <row r="3" spans="1:5" ht="12.75">
      <c r="A3" s="12" t="s">
        <v>33</v>
      </c>
      <c r="B3" s="44">
        <v>861</v>
      </c>
      <c r="C3" s="44">
        <v>78</v>
      </c>
      <c r="D3" s="31">
        <f aca="true" t="shared" si="0" ref="D3:D28">SUM(B3:C3)</f>
        <v>939</v>
      </c>
      <c r="E3" s="21"/>
    </row>
    <row r="4" spans="1:5" ht="12.75">
      <c r="A4" s="12" t="s">
        <v>34</v>
      </c>
      <c r="B4" s="44">
        <v>1800</v>
      </c>
      <c r="C4" s="44">
        <v>171</v>
      </c>
      <c r="D4" s="31">
        <f t="shared" si="0"/>
        <v>1971</v>
      </c>
      <c r="E4" s="21"/>
    </row>
    <row r="5" spans="1:5" ht="12.75">
      <c r="A5" s="12" t="s">
        <v>35</v>
      </c>
      <c r="B5" s="44">
        <v>813</v>
      </c>
      <c r="C5" s="44">
        <v>125</v>
      </c>
      <c r="D5" s="31">
        <f t="shared" si="0"/>
        <v>938</v>
      </c>
      <c r="E5" s="21"/>
    </row>
    <row r="6" spans="1:5" ht="12.75">
      <c r="A6" s="30" t="s">
        <v>36</v>
      </c>
      <c r="B6" s="44">
        <v>1131</v>
      </c>
      <c r="C6" s="44">
        <v>125</v>
      </c>
      <c r="D6" s="31">
        <f t="shared" si="0"/>
        <v>1256</v>
      </c>
      <c r="E6" s="21"/>
    </row>
    <row r="7" spans="1:5" ht="12.75">
      <c r="A7" s="30" t="s">
        <v>37</v>
      </c>
      <c r="B7" s="44">
        <v>386</v>
      </c>
      <c r="C7" s="44">
        <v>19</v>
      </c>
      <c r="D7" s="31">
        <f t="shared" si="0"/>
        <v>405</v>
      </c>
      <c r="E7" s="21"/>
    </row>
    <row r="8" spans="1:5" ht="12.75">
      <c r="A8" s="30" t="s">
        <v>54</v>
      </c>
      <c r="B8" s="44">
        <v>572</v>
      </c>
      <c r="C8" s="44">
        <v>75</v>
      </c>
      <c r="D8" s="31">
        <f t="shared" si="0"/>
        <v>647</v>
      </c>
      <c r="E8" s="21"/>
    </row>
    <row r="9" spans="1:5" ht="12.75">
      <c r="A9" s="30" t="s">
        <v>38</v>
      </c>
      <c r="B9" s="44">
        <v>1234</v>
      </c>
      <c r="C9" s="44">
        <v>73</v>
      </c>
      <c r="D9" s="31">
        <f t="shared" si="0"/>
        <v>1307</v>
      </c>
      <c r="E9" s="21"/>
    </row>
    <row r="10" spans="1:5" ht="12.75">
      <c r="A10" s="30" t="s">
        <v>39</v>
      </c>
      <c r="B10" s="44">
        <v>2208</v>
      </c>
      <c r="C10" s="44">
        <v>203</v>
      </c>
      <c r="D10" s="31">
        <f t="shared" si="0"/>
        <v>2411</v>
      </c>
      <c r="E10" s="21"/>
    </row>
    <row r="11" spans="1:5" ht="12.75">
      <c r="A11" s="30" t="s">
        <v>40</v>
      </c>
      <c r="B11" s="44">
        <v>1490</v>
      </c>
      <c r="C11" s="44">
        <v>136</v>
      </c>
      <c r="D11" s="31">
        <f t="shared" si="0"/>
        <v>1626</v>
      </c>
      <c r="E11" s="21"/>
    </row>
    <row r="12" spans="1:5" ht="12.75">
      <c r="A12" s="30" t="s">
        <v>41</v>
      </c>
      <c r="B12" s="44">
        <v>1840</v>
      </c>
      <c r="C12" s="44">
        <v>139</v>
      </c>
      <c r="D12" s="31">
        <f t="shared" si="0"/>
        <v>1979</v>
      </c>
      <c r="E12" s="21"/>
    </row>
    <row r="13" spans="1:5" ht="12.75">
      <c r="A13" s="30" t="s">
        <v>289</v>
      </c>
      <c r="B13" s="44">
        <v>1730</v>
      </c>
      <c r="C13" s="44">
        <v>180</v>
      </c>
      <c r="D13" s="31">
        <f t="shared" si="0"/>
        <v>1910</v>
      </c>
      <c r="E13" s="21"/>
    </row>
    <row r="14" spans="1:5" ht="12.75">
      <c r="A14" s="30" t="s">
        <v>307</v>
      </c>
      <c r="B14" s="44">
        <v>1796</v>
      </c>
      <c r="C14" s="44">
        <v>179</v>
      </c>
      <c r="D14" s="31">
        <f t="shared" si="0"/>
        <v>1975</v>
      </c>
      <c r="E14" s="21"/>
    </row>
    <row r="15" spans="1:5" ht="12.75">
      <c r="A15" s="30" t="s">
        <v>308</v>
      </c>
      <c r="B15" s="44">
        <v>2037</v>
      </c>
      <c r="C15" s="44">
        <v>197</v>
      </c>
      <c r="D15" s="31">
        <f t="shared" si="0"/>
        <v>2234</v>
      </c>
      <c r="E15" s="21"/>
    </row>
    <row r="16" spans="1:5" ht="12.75">
      <c r="A16" s="30" t="s">
        <v>283</v>
      </c>
      <c r="B16" s="44">
        <v>912</v>
      </c>
      <c r="C16" s="44">
        <v>90</v>
      </c>
      <c r="D16" s="31">
        <f t="shared" si="0"/>
        <v>1002</v>
      </c>
      <c r="E16" s="21"/>
    </row>
    <row r="17" spans="1:5" ht="12.75">
      <c r="A17" s="30" t="s">
        <v>42</v>
      </c>
      <c r="B17" s="44">
        <v>349</v>
      </c>
      <c r="C17" s="44">
        <v>26</v>
      </c>
      <c r="D17" s="31">
        <f t="shared" si="0"/>
        <v>375</v>
      </c>
      <c r="E17" s="21"/>
    </row>
    <row r="18" spans="1:5" ht="12.75">
      <c r="A18" s="30" t="s">
        <v>43</v>
      </c>
      <c r="B18" s="44">
        <v>329</v>
      </c>
      <c r="C18" s="44">
        <v>36</v>
      </c>
      <c r="D18" s="31">
        <f t="shared" si="0"/>
        <v>365</v>
      </c>
      <c r="E18" s="21"/>
    </row>
    <row r="19" spans="1:5" ht="12.75">
      <c r="A19" s="30" t="s">
        <v>44</v>
      </c>
      <c r="B19" s="44">
        <v>509</v>
      </c>
      <c r="C19" s="44">
        <v>35</v>
      </c>
      <c r="D19" s="31">
        <f t="shared" si="0"/>
        <v>544</v>
      </c>
      <c r="E19" s="21"/>
    </row>
    <row r="20" spans="1:5" ht="12.75">
      <c r="A20" s="30" t="s">
        <v>45</v>
      </c>
      <c r="B20" s="44">
        <v>2641</v>
      </c>
      <c r="C20" s="44">
        <v>195</v>
      </c>
      <c r="D20" s="31">
        <f t="shared" si="0"/>
        <v>2836</v>
      </c>
      <c r="E20" s="21"/>
    </row>
    <row r="21" spans="1:7" ht="12.75">
      <c r="A21" s="30" t="s">
        <v>46</v>
      </c>
      <c r="B21" s="44">
        <v>106</v>
      </c>
      <c r="C21" s="44">
        <v>3</v>
      </c>
      <c r="D21" s="31">
        <f t="shared" si="0"/>
        <v>109</v>
      </c>
      <c r="E21" s="21"/>
      <c r="G21" s="29" t="s">
        <v>286</v>
      </c>
    </row>
    <row r="22" spans="1:5" ht="12.75">
      <c r="A22" s="30" t="s">
        <v>288</v>
      </c>
      <c r="B22" s="44">
        <v>655</v>
      </c>
      <c r="C22" s="44">
        <v>53</v>
      </c>
      <c r="D22" s="31">
        <f t="shared" si="0"/>
        <v>708</v>
      </c>
      <c r="E22" s="21"/>
    </row>
    <row r="23" spans="1:5" ht="12.75">
      <c r="A23" s="30" t="s">
        <v>47</v>
      </c>
      <c r="B23" s="44">
        <v>307</v>
      </c>
      <c r="C23" s="44">
        <v>15</v>
      </c>
      <c r="D23" s="31">
        <f t="shared" si="0"/>
        <v>322</v>
      </c>
      <c r="E23" s="21"/>
    </row>
    <row r="24" spans="1:5" ht="12.75">
      <c r="A24" s="30" t="s">
        <v>48</v>
      </c>
      <c r="B24" s="44">
        <v>425</v>
      </c>
      <c r="C24" s="44">
        <v>26</v>
      </c>
      <c r="D24" s="31">
        <f t="shared" si="0"/>
        <v>451</v>
      </c>
      <c r="E24" s="21"/>
    </row>
    <row r="25" spans="1:5" ht="12.75">
      <c r="A25" s="30" t="s">
        <v>49</v>
      </c>
      <c r="B25" s="44">
        <v>2968</v>
      </c>
      <c r="C25" s="44">
        <v>234</v>
      </c>
      <c r="D25" s="31">
        <f t="shared" si="0"/>
        <v>3202</v>
      </c>
      <c r="E25" s="21"/>
    </row>
    <row r="26" spans="1:5" ht="12.75">
      <c r="A26" s="30" t="s">
        <v>50</v>
      </c>
      <c r="B26" s="44">
        <v>787</v>
      </c>
      <c r="C26" s="44">
        <v>37</v>
      </c>
      <c r="D26" s="31">
        <f t="shared" si="0"/>
        <v>824</v>
      </c>
      <c r="E26" s="21"/>
    </row>
    <row r="27" spans="1:5" ht="12.75">
      <c r="A27" s="30" t="s">
        <v>51</v>
      </c>
      <c r="B27" s="44">
        <v>1706</v>
      </c>
      <c r="C27" s="44">
        <v>187</v>
      </c>
      <c r="D27" s="31">
        <f t="shared" si="0"/>
        <v>1893</v>
      </c>
      <c r="E27" s="21"/>
    </row>
    <row r="28" spans="1:5" ht="12.75">
      <c r="A28" s="30" t="s">
        <v>52</v>
      </c>
      <c r="B28" s="44">
        <v>818</v>
      </c>
      <c r="C28" s="44">
        <v>106</v>
      </c>
      <c r="D28" s="31">
        <f t="shared" si="0"/>
        <v>924</v>
      </c>
      <c r="E28" s="21"/>
    </row>
    <row r="29" spans="1:5" ht="12.75">
      <c r="A29" s="30" t="s">
        <v>53</v>
      </c>
      <c r="B29" s="44">
        <v>1329</v>
      </c>
      <c r="C29" s="44">
        <v>150</v>
      </c>
      <c r="D29" s="31">
        <f>SUM(B29:C29)</f>
        <v>1479</v>
      </c>
      <c r="E29" s="21"/>
    </row>
    <row r="30" spans="1:5" s="4" customFormat="1" ht="13.5" thickBot="1">
      <c r="A30" s="71" t="s">
        <v>10</v>
      </c>
      <c r="B30" s="72">
        <f>SUM(B3:B29)</f>
        <v>31739</v>
      </c>
      <c r="C30" s="72">
        <f>SUM(C3:C29)</f>
        <v>2893</v>
      </c>
      <c r="D30" s="72">
        <f>SUM(D3:D29)</f>
        <v>34632</v>
      </c>
      <c r="E30" s="46"/>
    </row>
    <row r="31" spans="1:4" s="52" customFormat="1" ht="13.5" thickTop="1">
      <c r="A31" s="87" t="s">
        <v>286</v>
      </c>
      <c r="B31" s="88"/>
      <c r="C31" s="73"/>
      <c r="D31" s="73"/>
    </row>
    <row r="33" ht="12.75">
      <c r="B33" s="5"/>
    </row>
  </sheetData>
  <sheetProtection/>
  <mergeCells count="2">
    <mergeCell ref="A1:D1"/>
    <mergeCell ref="A31:B31"/>
  </mergeCells>
  <printOptions gridLines="1"/>
  <pageMargins left="0.75" right="0" top="0.7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130" zoomScaleNormal="130" zoomScalePageLayoutView="0" workbookViewId="0" topLeftCell="A7">
      <selection activeCell="F18" sqref="F18"/>
    </sheetView>
  </sheetViews>
  <sheetFormatPr defaultColWidth="9.140625" defaultRowHeight="12.75"/>
  <cols>
    <col min="1" max="1" width="25.8515625" style="1" bestFit="1" customWidth="1"/>
    <col min="2" max="2" width="9.421875" style="1" bestFit="1" customWidth="1"/>
    <col min="3" max="3" width="9.28125" style="1" bestFit="1" customWidth="1"/>
    <col min="4" max="4" width="9.421875" style="1" bestFit="1" customWidth="1"/>
    <col min="5" max="5" width="2.8515625" style="1" customWidth="1"/>
    <col min="6" max="16384" width="9.140625" style="1" customWidth="1"/>
  </cols>
  <sheetData>
    <row r="1" spans="1:4" ht="15" customHeight="1">
      <c r="A1" s="84" t="s">
        <v>274</v>
      </c>
      <c r="B1" s="85"/>
      <c r="C1" s="85"/>
      <c r="D1" s="86"/>
    </row>
    <row r="2" spans="1:4" ht="12.75">
      <c r="A2" s="35">
        <v>44873</v>
      </c>
      <c r="B2" s="2" t="s">
        <v>269</v>
      </c>
      <c r="C2" s="2" t="s">
        <v>270</v>
      </c>
      <c r="D2" s="10" t="s">
        <v>268</v>
      </c>
    </row>
    <row r="3" spans="1:4" ht="12.75">
      <c r="A3" s="11" t="s">
        <v>55</v>
      </c>
      <c r="B3" s="76">
        <v>0</v>
      </c>
      <c r="C3" s="76">
        <v>0</v>
      </c>
      <c r="D3" s="14">
        <f aca="true" t="shared" si="0" ref="D3:D44">SUM(B3:C3)</f>
        <v>0</v>
      </c>
    </row>
    <row r="4" spans="1:4" ht="12.75">
      <c r="A4" s="22" t="s">
        <v>56</v>
      </c>
      <c r="B4" s="76">
        <v>0</v>
      </c>
      <c r="C4" s="76">
        <v>0</v>
      </c>
      <c r="D4" s="14">
        <f t="shared" si="0"/>
        <v>0</v>
      </c>
    </row>
    <row r="5" spans="1:4" ht="12.75">
      <c r="A5" s="12" t="s">
        <v>57</v>
      </c>
      <c r="B5" s="76">
        <v>0</v>
      </c>
      <c r="C5" s="76">
        <v>0</v>
      </c>
      <c r="D5" s="14">
        <f t="shared" si="0"/>
        <v>0</v>
      </c>
    </row>
    <row r="6" spans="1:4" ht="12.75">
      <c r="A6" s="12" t="s">
        <v>298</v>
      </c>
      <c r="B6" s="76">
        <v>2822</v>
      </c>
      <c r="C6" s="76">
        <v>221</v>
      </c>
      <c r="D6" s="14">
        <f t="shared" si="0"/>
        <v>3043</v>
      </c>
    </row>
    <row r="7" spans="1:4" ht="12.75">
      <c r="A7" s="22" t="s">
        <v>58</v>
      </c>
      <c r="B7" s="77">
        <v>2</v>
      </c>
      <c r="C7" s="77">
        <v>1</v>
      </c>
      <c r="D7" s="14">
        <f t="shared" si="0"/>
        <v>3</v>
      </c>
    </row>
    <row r="8" spans="1:4" ht="12.75">
      <c r="A8" s="12" t="s">
        <v>59</v>
      </c>
      <c r="B8" s="76">
        <v>350</v>
      </c>
      <c r="C8" s="76">
        <v>77</v>
      </c>
      <c r="D8" s="14">
        <f t="shared" si="0"/>
        <v>427</v>
      </c>
    </row>
    <row r="9" spans="1:4" ht="12.75">
      <c r="A9" s="22" t="s">
        <v>60</v>
      </c>
      <c r="B9" s="76">
        <v>0</v>
      </c>
      <c r="C9" s="76">
        <v>0</v>
      </c>
      <c r="D9" s="14">
        <f t="shared" si="0"/>
        <v>0</v>
      </c>
    </row>
    <row r="10" spans="1:4" ht="12.75">
      <c r="A10" s="12" t="s">
        <v>61</v>
      </c>
      <c r="B10" s="76">
        <v>132</v>
      </c>
      <c r="C10" s="76">
        <v>28</v>
      </c>
      <c r="D10" s="14">
        <f t="shared" si="0"/>
        <v>160</v>
      </c>
    </row>
    <row r="11" spans="1:4" ht="12.75">
      <c r="A11" s="12" t="s">
        <v>62</v>
      </c>
      <c r="B11" s="76">
        <v>823</v>
      </c>
      <c r="C11" s="76">
        <v>74</v>
      </c>
      <c r="D11" s="14">
        <f t="shared" si="0"/>
        <v>897</v>
      </c>
    </row>
    <row r="12" spans="1:4" ht="12.75">
      <c r="A12" s="12" t="s">
        <v>63</v>
      </c>
      <c r="B12" s="77">
        <v>280</v>
      </c>
      <c r="C12" s="77">
        <v>29</v>
      </c>
      <c r="D12" s="14">
        <f t="shared" si="0"/>
        <v>309</v>
      </c>
    </row>
    <row r="13" spans="1:4" ht="12.75">
      <c r="A13" s="12" t="s">
        <v>64</v>
      </c>
      <c r="B13" s="76">
        <v>0</v>
      </c>
      <c r="C13" s="76">
        <v>0</v>
      </c>
      <c r="D13" s="14">
        <f t="shared" si="0"/>
        <v>0</v>
      </c>
    </row>
    <row r="14" spans="1:4" ht="12.75">
      <c r="A14" s="12" t="s">
        <v>65</v>
      </c>
      <c r="B14" s="76">
        <v>0</v>
      </c>
      <c r="C14" s="76">
        <v>0</v>
      </c>
      <c r="D14" s="14">
        <f t="shared" si="0"/>
        <v>0</v>
      </c>
    </row>
    <row r="15" spans="1:4" ht="12.75">
      <c r="A15" s="12" t="s">
        <v>66</v>
      </c>
      <c r="B15" s="76">
        <v>416</v>
      </c>
      <c r="C15" s="76">
        <v>46</v>
      </c>
      <c r="D15" s="14">
        <f t="shared" si="0"/>
        <v>462</v>
      </c>
    </row>
    <row r="16" spans="1:4" ht="12.75">
      <c r="A16" s="12" t="s">
        <v>67</v>
      </c>
      <c r="B16" s="76">
        <v>0</v>
      </c>
      <c r="C16" s="76">
        <v>0</v>
      </c>
      <c r="D16" s="14">
        <f t="shared" si="0"/>
        <v>0</v>
      </c>
    </row>
    <row r="17" spans="1:4" ht="12.75">
      <c r="A17" s="12" t="s">
        <v>68</v>
      </c>
      <c r="B17" s="77">
        <v>5</v>
      </c>
      <c r="C17" s="77">
        <v>0</v>
      </c>
      <c r="D17" s="14">
        <f t="shared" si="0"/>
        <v>5</v>
      </c>
    </row>
    <row r="18" spans="1:4" ht="12.75">
      <c r="A18" s="12" t="s">
        <v>94</v>
      </c>
      <c r="B18" s="76">
        <v>122</v>
      </c>
      <c r="C18" s="76">
        <v>12</v>
      </c>
      <c r="D18" s="14">
        <f t="shared" si="0"/>
        <v>134</v>
      </c>
    </row>
    <row r="19" spans="1:4" ht="12.75">
      <c r="A19" s="22" t="s">
        <v>69</v>
      </c>
      <c r="B19" s="77">
        <v>165</v>
      </c>
      <c r="C19" s="77">
        <v>18</v>
      </c>
      <c r="D19" s="14">
        <f t="shared" si="0"/>
        <v>183</v>
      </c>
    </row>
    <row r="20" spans="1:4" ht="12.75">
      <c r="A20" s="12" t="s">
        <v>70</v>
      </c>
      <c r="B20" s="76">
        <v>0</v>
      </c>
      <c r="C20" s="76">
        <v>0</v>
      </c>
      <c r="D20" s="14">
        <f t="shared" si="0"/>
        <v>0</v>
      </c>
    </row>
    <row r="21" spans="1:5" ht="12.75">
      <c r="A21" s="12" t="s">
        <v>71</v>
      </c>
      <c r="B21" s="76">
        <v>1300</v>
      </c>
      <c r="C21" s="76">
        <v>113</v>
      </c>
      <c r="D21" s="14">
        <f t="shared" si="0"/>
        <v>1413</v>
      </c>
      <c r="E21" s="29" t="s">
        <v>286</v>
      </c>
    </row>
    <row r="22" spans="1:4" ht="12.75">
      <c r="A22" s="22" t="s">
        <v>72</v>
      </c>
      <c r="B22" s="76">
        <v>1</v>
      </c>
      <c r="C22" s="76">
        <v>0</v>
      </c>
      <c r="D22" s="14">
        <f t="shared" si="0"/>
        <v>1</v>
      </c>
    </row>
    <row r="23" spans="1:4" ht="12.75">
      <c r="A23" s="12" t="s">
        <v>73</v>
      </c>
      <c r="B23" s="76">
        <v>0</v>
      </c>
      <c r="C23" s="76">
        <v>0</v>
      </c>
      <c r="D23" s="14">
        <f t="shared" si="0"/>
        <v>0</v>
      </c>
    </row>
    <row r="24" spans="1:4" ht="12.75">
      <c r="A24" s="12" t="s">
        <v>93</v>
      </c>
      <c r="B24" s="77">
        <v>496</v>
      </c>
      <c r="C24" s="77">
        <v>51</v>
      </c>
      <c r="D24" s="14">
        <f t="shared" si="0"/>
        <v>547</v>
      </c>
    </row>
    <row r="25" spans="1:4" ht="12.75">
      <c r="A25" s="12" t="s">
        <v>74</v>
      </c>
      <c r="B25" s="76">
        <v>0</v>
      </c>
      <c r="C25" s="76">
        <v>0</v>
      </c>
      <c r="D25" s="14">
        <f t="shared" si="0"/>
        <v>0</v>
      </c>
    </row>
    <row r="26" spans="1:4" ht="12.75">
      <c r="A26" s="12" t="s">
        <v>75</v>
      </c>
      <c r="B26" s="77">
        <v>1186</v>
      </c>
      <c r="C26" s="77">
        <v>114</v>
      </c>
      <c r="D26" s="14">
        <f t="shared" si="0"/>
        <v>1300</v>
      </c>
    </row>
    <row r="27" spans="1:4" ht="12.75">
      <c r="A27" s="12" t="s">
        <v>76</v>
      </c>
      <c r="B27" s="76">
        <v>0</v>
      </c>
      <c r="C27" s="76">
        <v>0</v>
      </c>
      <c r="D27" s="14">
        <f t="shared" si="0"/>
        <v>0</v>
      </c>
    </row>
    <row r="28" spans="1:4" ht="12.75">
      <c r="A28" s="12" t="s">
        <v>77</v>
      </c>
      <c r="B28" s="76">
        <v>0</v>
      </c>
      <c r="C28" s="76">
        <v>0</v>
      </c>
      <c r="D28" s="14">
        <f t="shared" si="0"/>
        <v>0</v>
      </c>
    </row>
    <row r="29" spans="1:4" ht="12.75">
      <c r="A29" s="12" t="s">
        <v>78</v>
      </c>
      <c r="B29" s="76">
        <v>588</v>
      </c>
      <c r="C29" s="76">
        <v>34</v>
      </c>
      <c r="D29" s="14">
        <f t="shared" si="0"/>
        <v>622</v>
      </c>
    </row>
    <row r="30" spans="1:4" s="4" customFormat="1" ht="12.75">
      <c r="A30" s="12" t="s">
        <v>79</v>
      </c>
      <c r="B30" s="76">
        <v>14</v>
      </c>
      <c r="C30" s="76">
        <v>4</v>
      </c>
      <c r="D30" s="14">
        <f t="shared" si="0"/>
        <v>18</v>
      </c>
    </row>
    <row r="31" spans="1:4" ht="12.75">
      <c r="A31" s="12" t="s">
        <v>80</v>
      </c>
      <c r="B31" s="76">
        <v>687</v>
      </c>
      <c r="C31" s="76">
        <v>73</v>
      </c>
      <c r="D31" s="14">
        <f t="shared" si="0"/>
        <v>760</v>
      </c>
    </row>
    <row r="32" spans="1:4" ht="12.75">
      <c r="A32" s="12" t="s">
        <v>81</v>
      </c>
      <c r="B32" s="76">
        <v>0</v>
      </c>
      <c r="C32" s="76">
        <v>0</v>
      </c>
      <c r="D32" s="14">
        <f t="shared" si="0"/>
        <v>0</v>
      </c>
    </row>
    <row r="33" spans="1:4" ht="12.75">
      <c r="A33" s="22" t="s">
        <v>82</v>
      </c>
      <c r="B33" s="76">
        <v>1</v>
      </c>
      <c r="C33" s="76">
        <v>0</v>
      </c>
      <c r="D33" s="14">
        <f t="shared" si="0"/>
        <v>1</v>
      </c>
    </row>
    <row r="34" spans="1:4" ht="12.75">
      <c r="A34" s="12" t="s">
        <v>83</v>
      </c>
      <c r="B34" s="76">
        <v>410</v>
      </c>
      <c r="C34" s="76">
        <v>69</v>
      </c>
      <c r="D34" s="14">
        <f t="shared" si="0"/>
        <v>479</v>
      </c>
    </row>
    <row r="35" spans="1:4" ht="12.75">
      <c r="A35" s="12" t="s">
        <v>84</v>
      </c>
      <c r="B35" s="76">
        <v>192</v>
      </c>
      <c r="C35" s="76">
        <v>48</v>
      </c>
      <c r="D35" s="14">
        <f t="shared" si="0"/>
        <v>240</v>
      </c>
    </row>
    <row r="36" spans="1:4" ht="12.75">
      <c r="A36" s="12" t="s">
        <v>85</v>
      </c>
      <c r="B36" s="76">
        <v>0</v>
      </c>
      <c r="C36" s="76">
        <v>0</v>
      </c>
      <c r="D36" s="14">
        <f t="shared" si="0"/>
        <v>0</v>
      </c>
    </row>
    <row r="37" spans="1:4" ht="12.75">
      <c r="A37" s="12" t="s">
        <v>95</v>
      </c>
      <c r="B37" s="76">
        <v>0</v>
      </c>
      <c r="C37" s="76">
        <v>0</v>
      </c>
      <c r="D37" s="14">
        <f t="shared" si="0"/>
        <v>0</v>
      </c>
    </row>
    <row r="38" spans="1:4" ht="12.75">
      <c r="A38" s="12" t="s">
        <v>86</v>
      </c>
      <c r="B38" s="76">
        <v>209</v>
      </c>
      <c r="C38" s="76">
        <v>19</v>
      </c>
      <c r="D38" s="14">
        <f t="shared" si="0"/>
        <v>228</v>
      </c>
    </row>
    <row r="39" spans="1:4" ht="12.75">
      <c r="A39" s="12" t="s">
        <v>87</v>
      </c>
      <c r="B39" s="76">
        <v>232</v>
      </c>
      <c r="C39" s="76">
        <v>23</v>
      </c>
      <c r="D39" s="14">
        <f t="shared" si="0"/>
        <v>255</v>
      </c>
    </row>
    <row r="40" spans="1:4" ht="12.75">
      <c r="A40" s="12" t="s">
        <v>96</v>
      </c>
      <c r="B40" s="76">
        <v>276</v>
      </c>
      <c r="C40" s="76">
        <v>33</v>
      </c>
      <c r="D40" s="14">
        <f t="shared" si="0"/>
        <v>309</v>
      </c>
    </row>
    <row r="41" spans="1:4" ht="12.75">
      <c r="A41" s="12" t="s">
        <v>88</v>
      </c>
      <c r="B41" s="76">
        <v>242</v>
      </c>
      <c r="C41" s="76">
        <v>9</v>
      </c>
      <c r="D41" s="14">
        <f t="shared" si="0"/>
        <v>251</v>
      </c>
    </row>
    <row r="42" spans="1:4" ht="12.75">
      <c r="A42" s="12" t="s">
        <v>89</v>
      </c>
      <c r="B42" s="76">
        <v>0</v>
      </c>
      <c r="C42" s="76">
        <v>0</v>
      </c>
      <c r="D42" s="14">
        <f t="shared" si="0"/>
        <v>0</v>
      </c>
    </row>
    <row r="43" spans="1:4" ht="12.75">
      <c r="A43" s="22" t="s">
        <v>90</v>
      </c>
      <c r="B43" s="76">
        <v>0</v>
      </c>
      <c r="C43" s="76">
        <v>0</v>
      </c>
      <c r="D43" s="14">
        <f t="shared" si="0"/>
        <v>0</v>
      </c>
    </row>
    <row r="44" spans="1:4" ht="12.75">
      <c r="A44" s="22" t="s">
        <v>91</v>
      </c>
      <c r="B44" s="77">
        <v>19</v>
      </c>
      <c r="C44" s="77">
        <v>0</v>
      </c>
      <c r="D44" s="14">
        <f t="shared" si="0"/>
        <v>19</v>
      </c>
    </row>
    <row r="45" spans="1:4" ht="12.75">
      <c r="A45" s="12" t="s">
        <v>92</v>
      </c>
      <c r="B45" s="77">
        <v>917</v>
      </c>
      <c r="C45" s="77">
        <v>184</v>
      </c>
      <c r="D45" s="14">
        <f>SUM(B45:C45)</f>
        <v>1101</v>
      </c>
    </row>
    <row r="46" spans="1:4" ht="13.5" thickBot="1">
      <c r="A46" s="56" t="s">
        <v>10</v>
      </c>
      <c r="B46" s="57">
        <f>SUM(B3:B45)</f>
        <v>11887</v>
      </c>
      <c r="C46" s="57">
        <f>SUM(C3:C45)</f>
        <v>1280</v>
      </c>
      <c r="D46" s="57">
        <f>SUM(D3:D45)</f>
        <v>13167</v>
      </c>
    </row>
    <row r="47" spans="1:4" s="52" customFormat="1" ht="13.5" thickTop="1">
      <c r="A47" s="59"/>
      <c r="B47" s="58"/>
      <c r="C47" s="58"/>
      <c r="D47" s="5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="130" zoomScaleNormal="130" zoomScalePageLayoutView="0" workbookViewId="0" topLeftCell="A35">
      <selection activeCell="B47" sqref="B47"/>
    </sheetView>
  </sheetViews>
  <sheetFormatPr defaultColWidth="9.140625" defaultRowHeight="12.75"/>
  <cols>
    <col min="1" max="1" width="17.421875" style="1" customWidth="1"/>
    <col min="2" max="2" width="9.00390625" style="1" customWidth="1"/>
    <col min="3" max="3" width="9.421875" style="1" bestFit="1" customWidth="1"/>
    <col min="4" max="4" width="10.57421875" style="1" customWidth="1"/>
    <col min="5" max="5" width="2.7109375" style="1" customWidth="1"/>
    <col min="6" max="16384" width="9.140625" style="1" customWidth="1"/>
  </cols>
  <sheetData>
    <row r="1" spans="1:4" ht="21" customHeight="1">
      <c r="A1" s="84" t="s">
        <v>275</v>
      </c>
      <c r="B1" s="85"/>
      <c r="C1" s="85"/>
      <c r="D1" s="86"/>
    </row>
    <row r="2" spans="1:4" ht="12.75">
      <c r="A2" s="38">
        <v>44873</v>
      </c>
      <c r="B2" s="39" t="s">
        <v>269</v>
      </c>
      <c r="C2" s="39" t="s">
        <v>270</v>
      </c>
      <c r="D2" s="40" t="s">
        <v>268</v>
      </c>
    </row>
    <row r="3" spans="1:4" ht="12.75">
      <c r="A3" s="12" t="s">
        <v>97</v>
      </c>
      <c r="B3" s="41">
        <v>766</v>
      </c>
      <c r="C3" s="41">
        <v>95</v>
      </c>
      <c r="D3" s="14">
        <f aca="true" t="shared" si="0" ref="D3:D43">SUM(B3:C3)</f>
        <v>861</v>
      </c>
    </row>
    <row r="4" spans="1:4" ht="12.75">
      <c r="A4" s="32" t="s">
        <v>98</v>
      </c>
      <c r="B4" s="41">
        <v>882</v>
      </c>
      <c r="C4" s="41">
        <v>89</v>
      </c>
      <c r="D4" s="14">
        <f t="shared" si="0"/>
        <v>971</v>
      </c>
    </row>
    <row r="5" spans="1:4" ht="12.75">
      <c r="A5" s="12" t="s">
        <v>99</v>
      </c>
      <c r="B5" s="41">
        <v>467</v>
      </c>
      <c r="C5" s="41">
        <v>44</v>
      </c>
      <c r="D5" s="14">
        <f t="shared" si="0"/>
        <v>511</v>
      </c>
    </row>
    <row r="6" spans="1:4" ht="12.75">
      <c r="A6" s="12" t="s">
        <v>100</v>
      </c>
      <c r="B6" s="41">
        <v>152</v>
      </c>
      <c r="C6" s="41">
        <v>38</v>
      </c>
      <c r="D6" s="14">
        <f t="shared" si="0"/>
        <v>190</v>
      </c>
    </row>
    <row r="7" spans="1:4" ht="12.75">
      <c r="A7" s="12" t="s">
        <v>101</v>
      </c>
      <c r="B7" s="44">
        <v>1234</v>
      </c>
      <c r="C7" s="44">
        <v>149</v>
      </c>
      <c r="D7" s="14">
        <f t="shared" si="0"/>
        <v>1383</v>
      </c>
    </row>
    <row r="8" spans="1:4" ht="12.75">
      <c r="A8" s="12" t="s">
        <v>102</v>
      </c>
      <c r="B8" s="44">
        <v>619</v>
      </c>
      <c r="C8" s="44">
        <v>103</v>
      </c>
      <c r="D8" s="14">
        <f t="shared" si="0"/>
        <v>722</v>
      </c>
    </row>
    <row r="9" spans="1:4" ht="12.75">
      <c r="A9" s="22" t="s">
        <v>103</v>
      </c>
      <c r="B9" s="41">
        <v>1390</v>
      </c>
      <c r="C9" s="41">
        <v>173</v>
      </c>
      <c r="D9" s="14">
        <f t="shared" si="0"/>
        <v>1563</v>
      </c>
    </row>
    <row r="10" spans="1:4" ht="12.75">
      <c r="A10" s="12" t="s">
        <v>104</v>
      </c>
      <c r="B10" s="41">
        <v>1571</v>
      </c>
      <c r="C10" s="41">
        <v>158</v>
      </c>
      <c r="D10" s="14">
        <f t="shared" si="0"/>
        <v>1729</v>
      </c>
    </row>
    <row r="11" spans="1:4" ht="12.75">
      <c r="A11" s="12" t="s">
        <v>105</v>
      </c>
      <c r="B11" s="41">
        <v>1464</v>
      </c>
      <c r="C11" s="41">
        <v>139</v>
      </c>
      <c r="D11" s="14">
        <f t="shared" si="0"/>
        <v>1603</v>
      </c>
    </row>
    <row r="12" spans="1:4" ht="12.75">
      <c r="A12" s="12" t="s">
        <v>106</v>
      </c>
      <c r="B12" s="41">
        <v>167</v>
      </c>
      <c r="C12" s="41">
        <v>18</v>
      </c>
      <c r="D12" s="14">
        <f t="shared" si="0"/>
        <v>185</v>
      </c>
    </row>
    <row r="13" spans="1:4" ht="12.75">
      <c r="A13" s="12" t="s">
        <v>107</v>
      </c>
      <c r="B13" s="41">
        <v>180</v>
      </c>
      <c r="C13" s="41">
        <v>33</v>
      </c>
      <c r="D13" s="14">
        <f t="shared" si="0"/>
        <v>213</v>
      </c>
    </row>
    <row r="14" spans="1:4" ht="12.75">
      <c r="A14" s="12" t="s">
        <v>291</v>
      </c>
      <c r="B14" s="44">
        <v>51</v>
      </c>
      <c r="C14" s="44">
        <v>12</v>
      </c>
      <c r="D14" s="14">
        <f t="shared" si="0"/>
        <v>63</v>
      </c>
    </row>
    <row r="15" spans="1:4" ht="12.75">
      <c r="A15" s="33" t="s">
        <v>108</v>
      </c>
      <c r="B15" s="41">
        <v>2007</v>
      </c>
      <c r="C15" s="41">
        <v>223</v>
      </c>
      <c r="D15" s="14">
        <f t="shared" si="0"/>
        <v>2230</v>
      </c>
    </row>
    <row r="16" spans="1:4" ht="12.75">
      <c r="A16" s="12" t="s">
        <v>109</v>
      </c>
      <c r="B16" s="41">
        <v>604</v>
      </c>
      <c r="C16" s="41">
        <v>104</v>
      </c>
      <c r="D16" s="14">
        <f t="shared" si="0"/>
        <v>708</v>
      </c>
    </row>
    <row r="17" spans="1:4" ht="12.75">
      <c r="A17" s="32" t="s">
        <v>110</v>
      </c>
      <c r="B17" s="41">
        <v>574</v>
      </c>
      <c r="C17" s="41">
        <v>47</v>
      </c>
      <c r="D17" s="31">
        <f t="shared" si="0"/>
        <v>621</v>
      </c>
    </row>
    <row r="18" spans="1:6" ht="12.75">
      <c r="A18" s="12" t="s">
        <v>111</v>
      </c>
      <c r="B18" s="41">
        <v>294</v>
      </c>
      <c r="C18" s="41">
        <v>20</v>
      </c>
      <c r="D18" s="14">
        <f t="shared" si="0"/>
        <v>314</v>
      </c>
      <c r="E18" s="29"/>
      <c r="F18" s="49" t="s">
        <v>328</v>
      </c>
    </row>
    <row r="19" spans="1:5" ht="12.75">
      <c r="A19" s="12" t="s">
        <v>112</v>
      </c>
      <c r="B19" s="41">
        <v>4807</v>
      </c>
      <c r="C19" s="41">
        <v>832</v>
      </c>
      <c r="D19" s="14">
        <f t="shared" si="0"/>
        <v>5639</v>
      </c>
      <c r="E19" s="29"/>
    </row>
    <row r="20" spans="1:5" ht="12.75">
      <c r="A20" s="12" t="s">
        <v>113</v>
      </c>
      <c r="B20" s="41">
        <v>1577</v>
      </c>
      <c r="C20" s="41">
        <v>155</v>
      </c>
      <c r="D20" s="14">
        <f t="shared" si="0"/>
        <v>1732</v>
      </c>
      <c r="E20" s="29"/>
    </row>
    <row r="21" spans="1:5" ht="12.75">
      <c r="A21" s="12" t="s">
        <v>114</v>
      </c>
      <c r="B21" s="41">
        <v>400</v>
      </c>
      <c r="C21" s="41">
        <v>71</v>
      </c>
      <c r="D21" s="14">
        <f t="shared" si="0"/>
        <v>471</v>
      </c>
      <c r="E21" s="29"/>
    </row>
    <row r="22" spans="1:5" ht="12.75">
      <c r="A22" s="12" t="s">
        <v>115</v>
      </c>
      <c r="B22" s="41">
        <v>1063</v>
      </c>
      <c r="C22" s="41">
        <v>165</v>
      </c>
      <c r="D22" s="14">
        <f t="shared" si="0"/>
        <v>1228</v>
      </c>
      <c r="E22" s="29"/>
    </row>
    <row r="23" spans="1:5" ht="12.75">
      <c r="A23" s="12" t="s">
        <v>116</v>
      </c>
      <c r="B23" s="41">
        <v>208</v>
      </c>
      <c r="C23" s="41">
        <v>13</v>
      </c>
      <c r="D23" s="14">
        <f t="shared" si="0"/>
        <v>221</v>
      </c>
      <c r="E23" s="29"/>
    </row>
    <row r="24" spans="1:5" ht="12.75">
      <c r="A24" s="12" t="s">
        <v>344</v>
      </c>
      <c r="B24" s="41">
        <v>1866</v>
      </c>
      <c r="C24" s="41">
        <v>180</v>
      </c>
      <c r="D24" s="14">
        <f t="shared" si="0"/>
        <v>2046</v>
      </c>
      <c r="E24" s="29"/>
    </row>
    <row r="25" spans="1:5" ht="12.75">
      <c r="A25" s="12" t="s">
        <v>345</v>
      </c>
      <c r="B25" s="41">
        <v>1861</v>
      </c>
      <c r="C25" s="41">
        <v>192</v>
      </c>
      <c r="D25" s="14">
        <f t="shared" si="0"/>
        <v>2053</v>
      </c>
      <c r="E25" s="29"/>
    </row>
    <row r="26" spans="1:5" ht="12.75">
      <c r="A26" s="12" t="s">
        <v>336</v>
      </c>
      <c r="B26" s="41">
        <v>1861</v>
      </c>
      <c r="C26" s="41">
        <v>237</v>
      </c>
      <c r="D26" s="14">
        <f t="shared" si="0"/>
        <v>2098</v>
      </c>
      <c r="E26" s="29"/>
    </row>
    <row r="27" spans="1:5" ht="12.75">
      <c r="A27" s="12" t="s">
        <v>317</v>
      </c>
      <c r="B27" s="41">
        <v>610</v>
      </c>
      <c r="C27" s="41">
        <v>120</v>
      </c>
      <c r="D27" s="14">
        <f t="shared" si="0"/>
        <v>730</v>
      </c>
      <c r="E27" s="29"/>
    </row>
    <row r="28" spans="1:5" ht="12.75">
      <c r="A28" s="30" t="s">
        <v>117</v>
      </c>
      <c r="B28" s="41">
        <v>565</v>
      </c>
      <c r="C28" s="41">
        <v>45</v>
      </c>
      <c r="D28" s="14">
        <f t="shared" si="0"/>
        <v>610</v>
      </c>
      <c r="E28" s="29"/>
    </row>
    <row r="29" spans="1:5" ht="12.75">
      <c r="A29" s="12" t="s">
        <v>132</v>
      </c>
      <c r="B29" s="41">
        <v>2269</v>
      </c>
      <c r="C29" s="41">
        <v>238</v>
      </c>
      <c r="D29" s="14">
        <f t="shared" si="0"/>
        <v>2507</v>
      </c>
      <c r="E29" s="29"/>
    </row>
    <row r="30" spans="1:5" ht="12.75">
      <c r="A30" s="12" t="s">
        <v>118</v>
      </c>
      <c r="B30" s="41">
        <v>0</v>
      </c>
      <c r="C30" s="41">
        <v>0</v>
      </c>
      <c r="D30" s="14">
        <f t="shared" si="0"/>
        <v>0</v>
      </c>
      <c r="E30" s="29"/>
    </row>
    <row r="31" spans="1:5" ht="12.75">
      <c r="A31" s="12" t="s">
        <v>119</v>
      </c>
      <c r="B31" s="41">
        <v>306</v>
      </c>
      <c r="C31" s="41">
        <v>25</v>
      </c>
      <c r="D31" s="14">
        <f t="shared" si="0"/>
        <v>331</v>
      </c>
      <c r="E31" s="23"/>
    </row>
    <row r="32" spans="1:4" ht="12.75">
      <c r="A32" s="12" t="s">
        <v>120</v>
      </c>
      <c r="B32" s="44">
        <v>879</v>
      </c>
      <c r="C32" s="44">
        <v>197</v>
      </c>
      <c r="D32" s="14">
        <f t="shared" si="0"/>
        <v>1076</v>
      </c>
    </row>
    <row r="33" spans="1:5" ht="12.75">
      <c r="A33" s="12" t="s">
        <v>121</v>
      </c>
      <c r="B33" s="44">
        <v>379</v>
      </c>
      <c r="C33" s="44">
        <v>45</v>
      </c>
      <c r="D33" s="14">
        <f t="shared" si="0"/>
        <v>424</v>
      </c>
      <c r="E33" s="29"/>
    </row>
    <row r="34" spans="1:4" ht="12.75">
      <c r="A34" s="12" t="s">
        <v>122</v>
      </c>
      <c r="B34" s="41">
        <v>142</v>
      </c>
      <c r="C34" s="41">
        <v>10</v>
      </c>
      <c r="D34" s="14">
        <f t="shared" si="0"/>
        <v>152</v>
      </c>
    </row>
    <row r="35" spans="1:4" ht="12.75">
      <c r="A35" s="12" t="s">
        <v>123</v>
      </c>
      <c r="B35" s="41">
        <v>545</v>
      </c>
      <c r="C35" s="41">
        <v>114</v>
      </c>
      <c r="D35" s="14">
        <f t="shared" si="0"/>
        <v>659</v>
      </c>
    </row>
    <row r="36" spans="1:4" ht="12.75">
      <c r="A36" s="12" t="s">
        <v>316</v>
      </c>
      <c r="B36" s="41">
        <v>338</v>
      </c>
      <c r="C36" s="41">
        <v>27</v>
      </c>
      <c r="D36" s="14">
        <f t="shared" si="0"/>
        <v>365</v>
      </c>
    </row>
    <row r="37" spans="1:4" ht="12.75">
      <c r="A37" s="12" t="s">
        <v>337</v>
      </c>
      <c r="B37" s="41">
        <v>2150</v>
      </c>
      <c r="C37" s="41">
        <v>169</v>
      </c>
      <c r="D37" s="14">
        <f t="shared" si="0"/>
        <v>2319</v>
      </c>
    </row>
    <row r="38" spans="1:4" ht="12.75">
      <c r="A38" s="12" t="s">
        <v>124</v>
      </c>
      <c r="B38" s="44">
        <v>739</v>
      </c>
      <c r="C38" s="44">
        <v>82</v>
      </c>
      <c r="D38" s="14">
        <f t="shared" si="0"/>
        <v>821</v>
      </c>
    </row>
    <row r="39" spans="1:4" ht="12.75">
      <c r="A39" s="12" t="s">
        <v>125</v>
      </c>
      <c r="B39" s="41">
        <v>351</v>
      </c>
      <c r="C39" s="41">
        <v>69</v>
      </c>
      <c r="D39" s="14">
        <f t="shared" si="0"/>
        <v>420</v>
      </c>
    </row>
    <row r="40" spans="1:4" ht="12.75">
      <c r="A40" s="12" t="s">
        <v>126</v>
      </c>
      <c r="B40" s="41">
        <v>1465</v>
      </c>
      <c r="C40" s="41">
        <v>141</v>
      </c>
      <c r="D40" s="14">
        <f t="shared" si="0"/>
        <v>1606</v>
      </c>
    </row>
    <row r="41" spans="1:4" ht="12.75">
      <c r="A41" s="12" t="s">
        <v>127</v>
      </c>
      <c r="B41" s="41">
        <v>352</v>
      </c>
      <c r="C41" s="41">
        <v>28</v>
      </c>
      <c r="D41" s="14">
        <f t="shared" si="0"/>
        <v>380</v>
      </c>
    </row>
    <row r="42" spans="1:4" ht="12.75">
      <c r="A42" s="12" t="s">
        <v>128</v>
      </c>
      <c r="B42" s="41">
        <v>272</v>
      </c>
      <c r="C42" s="41">
        <v>90</v>
      </c>
      <c r="D42" s="14">
        <f t="shared" si="0"/>
        <v>362</v>
      </c>
    </row>
    <row r="43" spans="1:4" ht="12.75">
      <c r="A43" s="12" t="s">
        <v>129</v>
      </c>
      <c r="B43" s="41">
        <v>443</v>
      </c>
      <c r="C43" s="41">
        <v>60</v>
      </c>
      <c r="D43" s="14">
        <f t="shared" si="0"/>
        <v>503</v>
      </c>
    </row>
    <row r="44" spans="1:4" ht="12.75">
      <c r="A44" s="12" t="s">
        <v>130</v>
      </c>
      <c r="B44" s="41">
        <v>587</v>
      </c>
      <c r="C44" s="41">
        <v>84</v>
      </c>
      <c r="D44" s="14">
        <f>SUM(B44:C44)</f>
        <v>671</v>
      </c>
    </row>
    <row r="45" spans="1:4" s="4" customFormat="1" ht="13.5" thickBot="1">
      <c r="A45" s="56" t="s">
        <v>131</v>
      </c>
      <c r="B45" s="57">
        <f>SUM(B3:B44)</f>
        <v>38457</v>
      </c>
      <c r="C45" s="57">
        <f>SUM(C3:C44)</f>
        <v>4834</v>
      </c>
      <c r="D45" s="57">
        <f>SUM(D3:D44)</f>
        <v>43291</v>
      </c>
    </row>
    <row r="46" spans="1:4" s="52" customFormat="1" ht="13.5" thickTop="1">
      <c r="A46" s="89" t="s">
        <v>343</v>
      </c>
      <c r="B46" s="90"/>
      <c r="C46" s="58"/>
      <c r="D46" s="58"/>
    </row>
    <row r="47" ht="12.75">
      <c r="A47" s="1" t="s">
        <v>286</v>
      </c>
    </row>
    <row r="52" ht="12.75">
      <c r="E52" s="1" t="s">
        <v>286</v>
      </c>
    </row>
    <row r="54" ht="3" customHeight="1"/>
  </sheetData>
  <sheetProtection/>
  <mergeCells count="2">
    <mergeCell ref="A1:D1"/>
    <mergeCell ref="A46:B46"/>
  </mergeCells>
  <printOptions gridLines="1"/>
  <pageMargins left="0.75" right="0" top="0.75" bottom="0.2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="130" zoomScaleNormal="130" zoomScalePageLayoutView="0" workbookViewId="0" topLeftCell="A44">
      <selection activeCell="D55" sqref="A1:D55"/>
    </sheetView>
  </sheetViews>
  <sheetFormatPr defaultColWidth="9.140625" defaultRowHeight="12.75" outlineLevelRow="1" outlineLevelCol="1"/>
  <cols>
    <col min="1" max="1" width="18.28125" style="1" bestFit="1" customWidth="1"/>
    <col min="2" max="3" width="9.140625" style="1" customWidth="1" outlineLevel="1"/>
    <col min="4" max="4" width="9.140625" style="1" customWidth="1"/>
    <col min="5" max="5" width="2.7109375" style="1" customWidth="1"/>
    <col min="6" max="16384" width="9.140625" style="1" customWidth="1"/>
  </cols>
  <sheetData>
    <row r="1" spans="1:4" ht="21" customHeight="1">
      <c r="A1" s="84" t="s">
        <v>276</v>
      </c>
      <c r="B1" s="85"/>
      <c r="C1" s="85"/>
      <c r="D1" s="86"/>
    </row>
    <row r="2" spans="1:4" ht="12.75">
      <c r="A2" s="38">
        <v>44873</v>
      </c>
      <c r="B2" s="39" t="s">
        <v>269</v>
      </c>
      <c r="C2" s="39" t="s">
        <v>270</v>
      </c>
      <c r="D2" s="40" t="s">
        <v>268</v>
      </c>
    </row>
    <row r="3" spans="1:4" ht="12.75" outlineLevel="1">
      <c r="A3" s="12" t="s">
        <v>133</v>
      </c>
      <c r="B3" s="41">
        <v>6012</v>
      </c>
      <c r="C3" s="41">
        <v>718</v>
      </c>
      <c r="D3" s="31">
        <f aca="true" t="shared" si="0" ref="D3:D51">SUM(B3:C3)</f>
        <v>6730</v>
      </c>
    </row>
    <row r="4" spans="1:4" ht="12.75" outlineLevel="1">
      <c r="A4" s="32" t="s">
        <v>134</v>
      </c>
      <c r="B4" s="41">
        <v>1184</v>
      </c>
      <c r="C4" s="41">
        <v>107</v>
      </c>
      <c r="D4" s="14">
        <f t="shared" si="0"/>
        <v>1291</v>
      </c>
    </row>
    <row r="5" spans="1:4" ht="12.75" outlineLevel="1">
      <c r="A5" s="12" t="s">
        <v>290</v>
      </c>
      <c r="B5" s="44">
        <v>9868</v>
      </c>
      <c r="C5" s="44">
        <v>1717</v>
      </c>
      <c r="D5" s="14">
        <f t="shared" si="0"/>
        <v>11585</v>
      </c>
    </row>
    <row r="6" spans="1:4" ht="12.75" outlineLevel="1">
      <c r="A6" s="12" t="s">
        <v>135</v>
      </c>
      <c r="B6" s="41">
        <v>652</v>
      </c>
      <c r="C6" s="41">
        <v>42</v>
      </c>
      <c r="D6" s="14">
        <f t="shared" si="0"/>
        <v>694</v>
      </c>
    </row>
    <row r="7" spans="1:4" ht="12.75" outlineLevel="1">
      <c r="A7" s="12" t="s">
        <v>136</v>
      </c>
      <c r="B7" s="41">
        <v>2718</v>
      </c>
      <c r="C7" s="41">
        <v>211</v>
      </c>
      <c r="D7" s="14">
        <f t="shared" si="0"/>
        <v>2929</v>
      </c>
    </row>
    <row r="8" spans="1:4" ht="12.75" outlineLevel="1">
      <c r="A8" s="12" t="s">
        <v>137</v>
      </c>
      <c r="B8" s="41">
        <v>876</v>
      </c>
      <c r="C8" s="41">
        <v>60</v>
      </c>
      <c r="D8" s="14">
        <f t="shared" si="0"/>
        <v>936</v>
      </c>
    </row>
    <row r="9" spans="1:4" ht="12.75" outlineLevel="1">
      <c r="A9" s="12" t="s">
        <v>138</v>
      </c>
      <c r="B9" s="41">
        <v>871</v>
      </c>
      <c r="C9" s="41">
        <v>108</v>
      </c>
      <c r="D9" s="14">
        <f t="shared" si="0"/>
        <v>979</v>
      </c>
    </row>
    <row r="10" spans="1:4" ht="12.75" outlineLevel="1">
      <c r="A10" s="12" t="s">
        <v>139</v>
      </c>
      <c r="B10" s="41">
        <v>7107</v>
      </c>
      <c r="C10" s="41">
        <v>666</v>
      </c>
      <c r="D10" s="14">
        <f t="shared" si="0"/>
        <v>7773</v>
      </c>
    </row>
    <row r="11" spans="1:4" ht="12.75" outlineLevel="1">
      <c r="A11" s="12" t="s">
        <v>140</v>
      </c>
      <c r="B11" s="41">
        <v>779</v>
      </c>
      <c r="C11" s="41">
        <v>53</v>
      </c>
      <c r="D11" s="14">
        <f t="shared" si="0"/>
        <v>832</v>
      </c>
    </row>
    <row r="12" spans="1:4" ht="12.75" outlineLevel="1">
      <c r="A12" s="12" t="s">
        <v>141</v>
      </c>
      <c r="B12" s="41">
        <v>709</v>
      </c>
      <c r="C12" s="41">
        <v>35</v>
      </c>
      <c r="D12" s="14">
        <f t="shared" si="0"/>
        <v>744</v>
      </c>
    </row>
    <row r="13" spans="1:4" ht="12.75" outlineLevel="1">
      <c r="A13" s="12" t="s">
        <v>142</v>
      </c>
      <c r="B13" s="44">
        <v>1023</v>
      </c>
      <c r="C13" s="44">
        <v>108</v>
      </c>
      <c r="D13" s="14">
        <f t="shared" si="0"/>
        <v>1131</v>
      </c>
    </row>
    <row r="14" spans="1:4" ht="12.75" outlineLevel="1">
      <c r="A14" s="12" t="s">
        <v>143</v>
      </c>
      <c r="B14" s="41">
        <v>2350</v>
      </c>
      <c r="C14" s="41">
        <v>151</v>
      </c>
      <c r="D14" s="31">
        <f t="shared" si="0"/>
        <v>2501</v>
      </c>
    </row>
    <row r="15" spans="1:4" ht="12.75" outlineLevel="1">
      <c r="A15" s="33" t="s">
        <v>325</v>
      </c>
      <c r="B15" s="41">
        <v>4314</v>
      </c>
      <c r="C15" s="41">
        <v>447</v>
      </c>
      <c r="D15" s="14">
        <f t="shared" si="0"/>
        <v>4761</v>
      </c>
    </row>
    <row r="16" spans="1:4" ht="12.75" outlineLevel="1">
      <c r="A16" s="12" t="s">
        <v>144</v>
      </c>
      <c r="B16" s="41">
        <v>9517</v>
      </c>
      <c r="C16" s="41">
        <v>845</v>
      </c>
      <c r="D16" s="14">
        <f t="shared" si="0"/>
        <v>10362</v>
      </c>
    </row>
    <row r="17" spans="1:4" ht="12.75" outlineLevel="1">
      <c r="A17" s="32" t="s">
        <v>145</v>
      </c>
      <c r="B17" s="44">
        <v>3870</v>
      </c>
      <c r="C17" s="44">
        <v>279</v>
      </c>
      <c r="D17" s="14">
        <f t="shared" si="0"/>
        <v>4149</v>
      </c>
    </row>
    <row r="18" spans="1:6" ht="12.75" outlineLevel="1">
      <c r="A18" s="12" t="s">
        <v>146</v>
      </c>
      <c r="B18" s="41">
        <v>892</v>
      </c>
      <c r="C18" s="41">
        <v>60</v>
      </c>
      <c r="D18" s="14">
        <f t="shared" si="0"/>
        <v>952</v>
      </c>
      <c r="E18" s="29"/>
      <c r="F18" s="49" t="s">
        <v>328</v>
      </c>
    </row>
    <row r="19" spans="1:5" ht="12.75" outlineLevel="1">
      <c r="A19" s="12" t="s">
        <v>309</v>
      </c>
      <c r="B19" s="41">
        <v>4048</v>
      </c>
      <c r="C19" s="41">
        <v>535</v>
      </c>
      <c r="D19" s="14">
        <f t="shared" si="0"/>
        <v>4583</v>
      </c>
      <c r="E19" s="29"/>
    </row>
    <row r="20" spans="1:5" ht="12.75" outlineLevel="1">
      <c r="A20" s="12" t="s">
        <v>311</v>
      </c>
      <c r="B20" s="41">
        <v>3620</v>
      </c>
      <c r="C20" s="41">
        <v>314</v>
      </c>
      <c r="D20" s="14">
        <f t="shared" si="0"/>
        <v>3934</v>
      </c>
      <c r="E20" s="29"/>
    </row>
    <row r="21" spans="1:5" ht="12.75" outlineLevel="1">
      <c r="A21" s="12" t="s">
        <v>310</v>
      </c>
      <c r="B21" s="41">
        <v>2101</v>
      </c>
      <c r="C21" s="41">
        <v>204</v>
      </c>
      <c r="D21" s="14">
        <f t="shared" si="0"/>
        <v>2305</v>
      </c>
      <c r="E21" s="29"/>
    </row>
    <row r="22" spans="1:5" ht="12.75" outlineLevel="1">
      <c r="A22" s="12" t="s">
        <v>147</v>
      </c>
      <c r="B22" s="41">
        <v>2275</v>
      </c>
      <c r="C22" s="41">
        <v>196</v>
      </c>
      <c r="D22" s="14">
        <f t="shared" si="0"/>
        <v>2471</v>
      </c>
      <c r="E22" s="29"/>
    </row>
    <row r="23" spans="1:5" ht="12.75" outlineLevel="1">
      <c r="A23" s="12" t="s">
        <v>318</v>
      </c>
      <c r="B23" s="41">
        <v>1659</v>
      </c>
      <c r="C23" s="41">
        <v>98</v>
      </c>
      <c r="D23" s="14">
        <f t="shared" si="0"/>
        <v>1757</v>
      </c>
      <c r="E23" s="29"/>
    </row>
    <row r="24" spans="1:5" ht="12.75" outlineLevel="1">
      <c r="A24" s="12" t="s">
        <v>148</v>
      </c>
      <c r="B24" s="41">
        <v>3650</v>
      </c>
      <c r="C24" s="41">
        <v>351</v>
      </c>
      <c r="D24" s="14">
        <f t="shared" si="0"/>
        <v>4001</v>
      </c>
      <c r="E24" s="29"/>
    </row>
    <row r="25" spans="1:5" ht="12.75" outlineLevel="1">
      <c r="A25" s="12" t="s">
        <v>312</v>
      </c>
      <c r="B25" s="41">
        <v>2445</v>
      </c>
      <c r="C25" s="41">
        <v>147</v>
      </c>
      <c r="D25" s="14">
        <f t="shared" si="0"/>
        <v>2592</v>
      </c>
      <c r="E25" s="29"/>
    </row>
    <row r="26" spans="1:5" ht="12.75" outlineLevel="1">
      <c r="A26" s="12" t="s">
        <v>149</v>
      </c>
      <c r="B26" s="41">
        <v>3794</v>
      </c>
      <c r="C26" s="41">
        <v>325</v>
      </c>
      <c r="D26" s="14">
        <f t="shared" si="0"/>
        <v>4119</v>
      </c>
      <c r="E26" s="29"/>
    </row>
    <row r="27" spans="1:5" ht="12.75" outlineLevel="1">
      <c r="A27" s="12" t="s">
        <v>150</v>
      </c>
      <c r="B27" s="41">
        <v>2721</v>
      </c>
      <c r="C27" s="41">
        <v>209</v>
      </c>
      <c r="D27" s="14">
        <f t="shared" si="0"/>
        <v>2930</v>
      </c>
      <c r="E27" s="29"/>
    </row>
    <row r="28" spans="1:5" ht="12.75" outlineLevel="1">
      <c r="A28" s="12" t="s">
        <v>313</v>
      </c>
      <c r="B28" s="41">
        <v>2818</v>
      </c>
      <c r="C28" s="41">
        <v>212</v>
      </c>
      <c r="D28" s="14">
        <f t="shared" si="0"/>
        <v>3030</v>
      </c>
      <c r="E28" s="29"/>
    </row>
    <row r="29" spans="1:5" ht="12.75" outlineLevel="1">
      <c r="A29" s="12" t="s">
        <v>319</v>
      </c>
      <c r="B29" s="41">
        <v>2270</v>
      </c>
      <c r="C29" s="41">
        <v>137</v>
      </c>
      <c r="D29" s="14">
        <f t="shared" si="0"/>
        <v>2407</v>
      </c>
      <c r="E29" s="29"/>
    </row>
    <row r="30" spans="1:5" ht="12.75" outlineLevel="1">
      <c r="A30" s="12" t="s">
        <v>314</v>
      </c>
      <c r="B30" s="41">
        <v>2959</v>
      </c>
      <c r="C30" s="41">
        <v>416</v>
      </c>
      <c r="D30" s="14">
        <f t="shared" si="0"/>
        <v>3375</v>
      </c>
      <c r="E30" s="29"/>
    </row>
    <row r="31" spans="1:5" ht="12.75" outlineLevel="1">
      <c r="A31" s="12" t="s">
        <v>151</v>
      </c>
      <c r="B31" s="44">
        <v>729</v>
      </c>
      <c r="C31" s="44">
        <v>47</v>
      </c>
      <c r="D31" s="14">
        <f t="shared" si="0"/>
        <v>776</v>
      </c>
      <c r="E31" s="23"/>
    </row>
    <row r="32" spans="1:4" ht="12.75" outlineLevel="1">
      <c r="A32" s="12" t="s">
        <v>152</v>
      </c>
      <c r="B32" s="44">
        <v>11874</v>
      </c>
      <c r="C32" s="44">
        <v>1002</v>
      </c>
      <c r="D32" s="14">
        <f t="shared" si="0"/>
        <v>12876</v>
      </c>
    </row>
    <row r="33" spans="1:5" ht="12.75" outlineLevel="1">
      <c r="A33" s="12" t="s">
        <v>153</v>
      </c>
      <c r="B33" s="44">
        <v>6412</v>
      </c>
      <c r="C33" s="44">
        <v>542</v>
      </c>
      <c r="D33" s="31">
        <f t="shared" si="0"/>
        <v>6954</v>
      </c>
      <c r="E33" s="29"/>
    </row>
    <row r="34" spans="1:4" ht="12.75" outlineLevel="1">
      <c r="A34" s="12" t="s">
        <v>154</v>
      </c>
      <c r="B34" s="41">
        <v>1360</v>
      </c>
      <c r="C34" s="41">
        <v>139</v>
      </c>
      <c r="D34" s="14">
        <f t="shared" si="0"/>
        <v>1499</v>
      </c>
    </row>
    <row r="35" spans="1:4" ht="12.75" outlineLevel="1">
      <c r="A35" s="12" t="s">
        <v>332</v>
      </c>
      <c r="B35" s="44">
        <v>4490</v>
      </c>
      <c r="C35" s="44">
        <v>307</v>
      </c>
      <c r="D35" s="14">
        <f t="shared" si="0"/>
        <v>4797</v>
      </c>
    </row>
    <row r="36" spans="1:4" ht="12.75" outlineLevel="1">
      <c r="A36" s="12" t="s">
        <v>331</v>
      </c>
      <c r="B36" s="44">
        <v>3965</v>
      </c>
      <c r="C36" s="44">
        <v>264</v>
      </c>
      <c r="D36" s="14">
        <f t="shared" si="0"/>
        <v>4229</v>
      </c>
    </row>
    <row r="37" spans="1:4" ht="12.75" outlineLevel="1">
      <c r="A37" s="12" t="s">
        <v>155</v>
      </c>
      <c r="B37" s="44">
        <v>3034</v>
      </c>
      <c r="C37" s="44">
        <v>209</v>
      </c>
      <c r="D37" s="14">
        <f t="shared" si="0"/>
        <v>3243</v>
      </c>
    </row>
    <row r="38" spans="1:4" ht="12.75" outlineLevel="1">
      <c r="A38" s="12" t="s">
        <v>156</v>
      </c>
      <c r="B38" s="44">
        <v>1648</v>
      </c>
      <c r="C38" s="44">
        <v>76</v>
      </c>
      <c r="D38" s="14">
        <f t="shared" si="0"/>
        <v>1724</v>
      </c>
    </row>
    <row r="39" spans="1:4" ht="12.75" outlineLevel="1">
      <c r="A39" s="12" t="s">
        <v>330</v>
      </c>
      <c r="B39" s="44">
        <v>4557</v>
      </c>
      <c r="C39" s="44">
        <v>359</v>
      </c>
      <c r="D39" s="14">
        <f t="shared" si="0"/>
        <v>4916</v>
      </c>
    </row>
    <row r="40" spans="1:4" ht="12.75" outlineLevel="1">
      <c r="A40" s="12" t="s">
        <v>157</v>
      </c>
      <c r="B40" s="44">
        <v>2675</v>
      </c>
      <c r="C40" s="44">
        <v>209</v>
      </c>
      <c r="D40" s="14">
        <f t="shared" si="0"/>
        <v>2884</v>
      </c>
    </row>
    <row r="41" spans="1:4" ht="12.75" outlineLevel="1">
      <c r="A41" s="12" t="s">
        <v>158</v>
      </c>
      <c r="B41" s="44">
        <v>2700</v>
      </c>
      <c r="C41" s="44">
        <v>193</v>
      </c>
      <c r="D41" s="14">
        <f t="shared" si="0"/>
        <v>2893</v>
      </c>
    </row>
    <row r="42" spans="1:4" ht="12.75" outlineLevel="1">
      <c r="A42" s="12" t="s">
        <v>159</v>
      </c>
      <c r="B42" s="44">
        <v>3238</v>
      </c>
      <c r="C42" s="44">
        <v>327</v>
      </c>
      <c r="D42" s="14">
        <f t="shared" si="0"/>
        <v>3565</v>
      </c>
    </row>
    <row r="43" spans="1:4" ht="12.75" outlineLevel="1">
      <c r="A43" s="12" t="s">
        <v>160</v>
      </c>
      <c r="B43" s="44">
        <v>3832</v>
      </c>
      <c r="C43" s="44">
        <v>340</v>
      </c>
      <c r="D43" s="14">
        <f t="shared" si="0"/>
        <v>4172</v>
      </c>
    </row>
    <row r="44" spans="1:4" ht="12.75" outlineLevel="1">
      <c r="A44" s="12" t="s">
        <v>322</v>
      </c>
      <c r="B44" s="41">
        <v>2970</v>
      </c>
      <c r="C44" s="41">
        <v>233</v>
      </c>
      <c r="D44" s="14">
        <f t="shared" si="0"/>
        <v>3203</v>
      </c>
    </row>
    <row r="45" spans="1:4" s="4" customFormat="1" ht="12.75" outlineLevel="1">
      <c r="A45" s="12" t="s">
        <v>292</v>
      </c>
      <c r="B45" s="41">
        <v>2320</v>
      </c>
      <c r="C45" s="41">
        <v>121</v>
      </c>
      <c r="D45" s="14">
        <f t="shared" si="0"/>
        <v>2441</v>
      </c>
    </row>
    <row r="46" spans="1:4" ht="12.75" outlineLevel="1">
      <c r="A46" s="12" t="s">
        <v>161</v>
      </c>
      <c r="B46" s="41">
        <v>6239</v>
      </c>
      <c r="C46" s="41">
        <v>477</v>
      </c>
      <c r="D46" s="14">
        <f t="shared" si="0"/>
        <v>6716</v>
      </c>
    </row>
    <row r="47" spans="1:4" ht="12.75" outlineLevel="1">
      <c r="A47" s="12" t="s">
        <v>350</v>
      </c>
      <c r="B47" s="41">
        <v>3222</v>
      </c>
      <c r="C47" s="41">
        <v>415</v>
      </c>
      <c r="D47" s="14">
        <f t="shared" si="0"/>
        <v>3637</v>
      </c>
    </row>
    <row r="48" spans="1:4" ht="12.75" outlineLevel="1">
      <c r="A48" s="12" t="s">
        <v>162</v>
      </c>
      <c r="B48" s="41">
        <v>232</v>
      </c>
      <c r="C48" s="41">
        <v>5</v>
      </c>
      <c r="D48" s="14">
        <f t="shared" si="0"/>
        <v>237</v>
      </c>
    </row>
    <row r="49" spans="1:4" ht="12.75" outlineLevel="1">
      <c r="A49" s="12" t="s">
        <v>163</v>
      </c>
      <c r="B49" s="41">
        <v>743</v>
      </c>
      <c r="C49" s="41">
        <v>58</v>
      </c>
      <c r="D49" s="14">
        <f t="shared" si="0"/>
        <v>801</v>
      </c>
    </row>
    <row r="50" spans="1:4" ht="12.75" outlineLevel="1">
      <c r="A50" s="12" t="s">
        <v>339</v>
      </c>
      <c r="B50" s="41">
        <v>4046</v>
      </c>
      <c r="C50" s="41">
        <v>264</v>
      </c>
      <c r="D50" s="14">
        <f t="shared" si="0"/>
        <v>4310</v>
      </c>
    </row>
    <row r="51" spans="1:4" ht="12.75" outlineLevel="1">
      <c r="A51" s="22" t="s">
        <v>164</v>
      </c>
      <c r="B51" s="41">
        <v>1784</v>
      </c>
      <c r="C51" s="41">
        <v>165</v>
      </c>
      <c r="D51" s="14">
        <f t="shared" si="0"/>
        <v>1949</v>
      </c>
    </row>
    <row r="52" spans="1:5" ht="13.5" outlineLevel="1" thickBot="1">
      <c r="A52" s="22" t="s">
        <v>165</v>
      </c>
      <c r="B52" s="43">
        <v>97</v>
      </c>
      <c r="C52" s="43">
        <v>2</v>
      </c>
      <c r="D52" s="14">
        <f>SUM(B52:C52)</f>
        <v>99</v>
      </c>
      <c r="E52" s="1" t="s">
        <v>286</v>
      </c>
    </row>
    <row r="53" spans="1:4" ht="13.5" thickTop="1">
      <c r="A53" s="13" t="s">
        <v>10</v>
      </c>
      <c r="B53" s="42">
        <f>SUM(B3:B52)</f>
        <v>159269</v>
      </c>
      <c r="C53" s="42">
        <f>SUM(C3:C52)</f>
        <v>14505</v>
      </c>
      <c r="D53" s="42">
        <f>SUM(D3:D52)</f>
        <v>173774</v>
      </c>
    </row>
    <row r="54" spans="1:4" ht="3" customHeight="1" thickBot="1">
      <c r="A54" s="7"/>
      <c r="B54" s="8"/>
      <c r="C54" s="8"/>
      <c r="D54" s="9"/>
    </row>
    <row r="55" ht="12.75">
      <c r="A55" s="75" t="s">
        <v>343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="130" zoomScaleNormal="130" zoomScalePageLayoutView="0" workbookViewId="0" topLeftCell="A19">
      <selection activeCell="E19" sqref="E19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3" width="10.00390625" style="1" customWidth="1"/>
    <col min="4" max="4" width="8.57421875" style="1" customWidth="1"/>
    <col min="5" max="16384" width="9.140625" style="1" customWidth="1"/>
  </cols>
  <sheetData>
    <row r="1" spans="1:4" ht="20.25" customHeight="1">
      <c r="A1" s="84" t="s">
        <v>277</v>
      </c>
      <c r="B1" s="85"/>
      <c r="C1" s="85"/>
      <c r="D1" s="86"/>
    </row>
    <row r="2" spans="1:4" ht="12.75">
      <c r="A2" s="35">
        <v>44873</v>
      </c>
      <c r="B2" s="2" t="s">
        <v>269</v>
      </c>
      <c r="C2" s="2" t="s">
        <v>270</v>
      </c>
      <c r="D2" s="10" t="s">
        <v>268</v>
      </c>
    </row>
    <row r="3" spans="1:4" ht="12.75">
      <c r="A3" s="12" t="s">
        <v>166</v>
      </c>
      <c r="B3" s="41">
        <v>1699</v>
      </c>
      <c r="C3" s="41">
        <v>67</v>
      </c>
      <c r="D3" s="14">
        <f aca="true" t="shared" si="0" ref="D3:D39">SUM(B3:C3)</f>
        <v>1766</v>
      </c>
    </row>
    <row r="4" spans="1:4" ht="12.75">
      <c r="A4" s="12" t="s">
        <v>167</v>
      </c>
      <c r="B4" s="44">
        <v>1148</v>
      </c>
      <c r="C4" s="44">
        <v>74</v>
      </c>
      <c r="D4" s="14">
        <f t="shared" si="0"/>
        <v>1222</v>
      </c>
    </row>
    <row r="5" spans="1:4" ht="12.75">
      <c r="A5" s="12" t="s">
        <v>168</v>
      </c>
      <c r="B5" s="44">
        <v>1406</v>
      </c>
      <c r="C5" s="44">
        <v>124</v>
      </c>
      <c r="D5" s="14">
        <f t="shared" si="0"/>
        <v>1530</v>
      </c>
    </row>
    <row r="6" spans="1:4" ht="12.75">
      <c r="A6" s="12" t="s">
        <v>169</v>
      </c>
      <c r="B6" s="41">
        <v>4048</v>
      </c>
      <c r="C6" s="41">
        <v>446</v>
      </c>
      <c r="D6" s="14">
        <f t="shared" si="0"/>
        <v>4494</v>
      </c>
    </row>
    <row r="7" spans="1:4" ht="12.75">
      <c r="A7" s="12" t="s">
        <v>170</v>
      </c>
      <c r="B7" s="41">
        <v>817</v>
      </c>
      <c r="C7" s="41">
        <v>91</v>
      </c>
      <c r="D7" s="14">
        <f t="shared" si="0"/>
        <v>908</v>
      </c>
    </row>
    <row r="8" spans="1:4" ht="12.75">
      <c r="A8" s="12" t="s">
        <v>293</v>
      </c>
      <c r="B8" s="41">
        <v>1341</v>
      </c>
      <c r="C8" s="41">
        <v>131</v>
      </c>
      <c r="D8" s="14">
        <f t="shared" si="0"/>
        <v>1472</v>
      </c>
    </row>
    <row r="9" spans="1:4" ht="12.75">
      <c r="A9" s="12" t="s">
        <v>171</v>
      </c>
      <c r="B9" s="41">
        <v>1297</v>
      </c>
      <c r="C9" s="41">
        <v>109</v>
      </c>
      <c r="D9" s="14">
        <f t="shared" si="0"/>
        <v>1406</v>
      </c>
    </row>
    <row r="10" spans="1:4" ht="12.75">
      <c r="A10" s="12" t="s">
        <v>172</v>
      </c>
      <c r="B10" s="44">
        <v>1829</v>
      </c>
      <c r="C10" s="44">
        <v>10</v>
      </c>
      <c r="D10" s="14">
        <f t="shared" si="0"/>
        <v>1839</v>
      </c>
    </row>
    <row r="11" spans="1:4" ht="12.75">
      <c r="A11" s="12" t="s">
        <v>173</v>
      </c>
      <c r="B11" s="44">
        <v>1542</v>
      </c>
      <c r="C11" s="44">
        <v>121</v>
      </c>
      <c r="D11" s="14">
        <f t="shared" si="0"/>
        <v>1663</v>
      </c>
    </row>
    <row r="12" spans="1:4" ht="12.75">
      <c r="A12" s="12" t="s">
        <v>174</v>
      </c>
      <c r="B12" s="44">
        <v>987</v>
      </c>
      <c r="C12" s="44">
        <v>65</v>
      </c>
      <c r="D12" s="14">
        <f t="shared" si="0"/>
        <v>1052</v>
      </c>
    </row>
    <row r="13" spans="1:4" ht="12.75">
      <c r="A13" s="12" t="s">
        <v>175</v>
      </c>
      <c r="B13" s="44">
        <v>1728</v>
      </c>
      <c r="C13" s="44">
        <v>135</v>
      </c>
      <c r="D13" s="14">
        <f t="shared" si="0"/>
        <v>1863</v>
      </c>
    </row>
    <row r="14" spans="1:4" ht="12.75">
      <c r="A14" s="12" t="s">
        <v>176</v>
      </c>
      <c r="B14" s="44">
        <v>2148</v>
      </c>
      <c r="C14" s="44">
        <v>280</v>
      </c>
      <c r="D14" s="14">
        <f t="shared" si="0"/>
        <v>2428</v>
      </c>
    </row>
    <row r="15" spans="1:4" ht="12.75">
      <c r="A15" s="12" t="s">
        <v>177</v>
      </c>
      <c r="B15" s="44">
        <v>1376</v>
      </c>
      <c r="C15" s="44">
        <v>153</v>
      </c>
      <c r="D15" s="14">
        <f t="shared" si="0"/>
        <v>1529</v>
      </c>
    </row>
    <row r="16" spans="1:4" ht="12.75">
      <c r="A16" s="12" t="s">
        <v>178</v>
      </c>
      <c r="B16" s="44">
        <v>2189</v>
      </c>
      <c r="C16" s="44">
        <v>225</v>
      </c>
      <c r="D16" s="31">
        <f t="shared" si="0"/>
        <v>2414</v>
      </c>
    </row>
    <row r="17" spans="1:4" ht="12.75">
      <c r="A17" s="12" t="s">
        <v>294</v>
      </c>
      <c r="B17" s="44">
        <v>1649</v>
      </c>
      <c r="C17" s="44">
        <v>133</v>
      </c>
      <c r="D17" s="14">
        <f t="shared" si="0"/>
        <v>1782</v>
      </c>
    </row>
    <row r="18" spans="1:4" ht="12.75">
      <c r="A18" s="12" t="s">
        <v>179</v>
      </c>
      <c r="B18" s="44">
        <v>1427</v>
      </c>
      <c r="C18" s="44">
        <v>168</v>
      </c>
      <c r="D18" s="14">
        <f t="shared" si="0"/>
        <v>1595</v>
      </c>
    </row>
    <row r="19" spans="1:4" ht="12.75">
      <c r="A19" s="12" t="s">
        <v>180</v>
      </c>
      <c r="B19" s="44">
        <v>2260</v>
      </c>
      <c r="C19" s="44">
        <v>241</v>
      </c>
      <c r="D19" s="14">
        <f t="shared" si="0"/>
        <v>2501</v>
      </c>
    </row>
    <row r="20" spans="1:4" ht="12.75">
      <c r="A20" s="12" t="s">
        <v>181</v>
      </c>
      <c r="B20" s="41">
        <v>561</v>
      </c>
      <c r="C20" s="41">
        <v>42</v>
      </c>
      <c r="D20" s="14">
        <f t="shared" si="0"/>
        <v>603</v>
      </c>
    </row>
    <row r="21" spans="1:4" ht="12.75">
      <c r="A21" s="12" t="s">
        <v>182</v>
      </c>
      <c r="B21" s="41">
        <v>1521</v>
      </c>
      <c r="C21" s="41">
        <v>147</v>
      </c>
      <c r="D21" s="14">
        <f t="shared" si="0"/>
        <v>1668</v>
      </c>
    </row>
    <row r="22" spans="1:4" ht="12.75">
      <c r="A22" s="12" t="s">
        <v>183</v>
      </c>
      <c r="B22" s="41">
        <v>2194</v>
      </c>
      <c r="C22" s="41">
        <v>146</v>
      </c>
      <c r="D22" s="14">
        <f t="shared" si="0"/>
        <v>2340</v>
      </c>
    </row>
    <row r="23" spans="1:4" ht="12.75">
      <c r="A23" s="12" t="s">
        <v>184</v>
      </c>
      <c r="B23" s="41">
        <v>1025</v>
      </c>
      <c r="C23" s="41">
        <v>73</v>
      </c>
      <c r="D23" s="14">
        <f t="shared" si="0"/>
        <v>1098</v>
      </c>
    </row>
    <row r="24" spans="1:4" ht="12.75">
      <c r="A24" s="12" t="s">
        <v>185</v>
      </c>
      <c r="B24" s="41">
        <v>708</v>
      </c>
      <c r="C24" s="41">
        <v>54</v>
      </c>
      <c r="D24" s="31">
        <f t="shared" si="0"/>
        <v>762</v>
      </c>
    </row>
    <row r="25" spans="1:4" ht="12.75">
      <c r="A25" s="12" t="s">
        <v>186</v>
      </c>
      <c r="B25" s="41">
        <v>1194</v>
      </c>
      <c r="C25" s="41">
        <v>97</v>
      </c>
      <c r="D25" s="14">
        <f t="shared" si="0"/>
        <v>1291</v>
      </c>
    </row>
    <row r="26" spans="1:4" ht="12.75">
      <c r="A26" s="12" t="s">
        <v>187</v>
      </c>
      <c r="B26" s="41">
        <v>1969</v>
      </c>
      <c r="C26" s="41">
        <v>162</v>
      </c>
      <c r="D26" s="14">
        <f t="shared" si="0"/>
        <v>2131</v>
      </c>
    </row>
    <row r="27" spans="1:4" ht="12.75">
      <c r="A27" s="22" t="s">
        <v>188</v>
      </c>
      <c r="B27" s="41">
        <v>497</v>
      </c>
      <c r="C27" s="41">
        <v>23</v>
      </c>
      <c r="D27" s="14">
        <f t="shared" si="0"/>
        <v>520</v>
      </c>
    </row>
    <row r="28" spans="1:4" ht="12.75">
      <c r="A28" s="12" t="s">
        <v>189</v>
      </c>
      <c r="B28" s="44">
        <v>6122</v>
      </c>
      <c r="C28" s="44">
        <v>540</v>
      </c>
      <c r="D28" s="14">
        <f t="shared" si="0"/>
        <v>6662</v>
      </c>
    </row>
    <row r="29" spans="1:4" ht="12.75">
      <c r="A29" s="12" t="s">
        <v>190</v>
      </c>
      <c r="B29" s="44">
        <v>3123</v>
      </c>
      <c r="C29" s="44">
        <v>369</v>
      </c>
      <c r="D29" s="14">
        <f t="shared" si="0"/>
        <v>3492</v>
      </c>
    </row>
    <row r="30" spans="1:4" ht="12.75">
      <c r="A30" s="12" t="s">
        <v>191</v>
      </c>
      <c r="B30" s="41">
        <v>2737</v>
      </c>
      <c r="C30" s="41">
        <v>227</v>
      </c>
      <c r="D30" s="14">
        <f t="shared" si="0"/>
        <v>2964</v>
      </c>
    </row>
    <row r="31" spans="1:4" ht="12.75">
      <c r="A31" s="12" t="s">
        <v>320</v>
      </c>
      <c r="B31" s="41">
        <v>2220</v>
      </c>
      <c r="C31" s="41">
        <v>492</v>
      </c>
      <c r="D31" s="14">
        <f t="shared" si="0"/>
        <v>2712</v>
      </c>
    </row>
    <row r="32" spans="1:4" ht="12.75">
      <c r="A32" s="12" t="s">
        <v>192</v>
      </c>
      <c r="B32" s="41">
        <v>1198</v>
      </c>
      <c r="C32" s="41">
        <v>211</v>
      </c>
      <c r="D32" s="14">
        <f t="shared" si="0"/>
        <v>1409</v>
      </c>
    </row>
    <row r="33" spans="1:4" ht="12.75">
      <c r="A33" s="12" t="s">
        <v>193</v>
      </c>
      <c r="B33" s="41">
        <v>1836</v>
      </c>
      <c r="C33" s="41">
        <v>113</v>
      </c>
      <c r="D33" s="14">
        <f t="shared" si="0"/>
        <v>1949</v>
      </c>
    </row>
    <row r="34" spans="1:4" ht="12.75">
      <c r="A34" s="12" t="s">
        <v>194</v>
      </c>
      <c r="B34" s="41">
        <v>3048</v>
      </c>
      <c r="C34" s="41">
        <v>239</v>
      </c>
      <c r="D34" s="14">
        <f t="shared" si="0"/>
        <v>3287</v>
      </c>
    </row>
    <row r="35" spans="1:4" ht="12.75">
      <c r="A35" s="12" t="s">
        <v>195</v>
      </c>
      <c r="B35" s="41">
        <v>1537</v>
      </c>
      <c r="C35" s="41">
        <v>96</v>
      </c>
      <c r="D35" s="31">
        <f t="shared" si="0"/>
        <v>1633</v>
      </c>
    </row>
    <row r="36" spans="1:4" ht="12.75">
      <c r="A36" s="12" t="s">
        <v>296</v>
      </c>
      <c r="B36" s="41">
        <v>715</v>
      </c>
      <c r="C36" s="41">
        <v>58</v>
      </c>
      <c r="D36" s="14">
        <f t="shared" si="0"/>
        <v>773</v>
      </c>
    </row>
    <row r="37" spans="1:4" ht="12.75">
      <c r="A37" s="12" t="s">
        <v>196</v>
      </c>
      <c r="B37" s="41">
        <v>1067</v>
      </c>
      <c r="C37" s="41">
        <v>80</v>
      </c>
      <c r="D37" s="14">
        <f t="shared" si="0"/>
        <v>1147</v>
      </c>
    </row>
    <row r="38" spans="1:7" ht="12.75">
      <c r="A38" s="12" t="s">
        <v>333</v>
      </c>
      <c r="B38" s="41">
        <v>1454</v>
      </c>
      <c r="C38" s="41">
        <v>135</v>
      </c>
      <c r="D38" s="14">
        <f t="shared" si="0"/>
        <v>1589</v>
      </c>
      <c r="E38" s="42"/>
      <c r="F38" s="42"/>
      <c r="G38" s="42"/>
    </row>
    <row r="39" spans="1:4" ht="12.75">
      <c r="A39" s="12" t="s">
        <v>197</v>
      </c>
      <c r="B39" s="41">
        <v>937</v>
      </c>
      <c r="C39" s="41">
        <v>71</v>
      </c>
      <c r="D39" s="14">
        <f t="shared" si="0"/>
        <v>1008</v>
      </c>
    </row>
    <row r="40" spans="1:7" ht="12.75">
      <c r="A40" s="12" t="s">
        <v>198</v>
      </c>
      <c r="B40" s="41">
        <v>758</v>
      </c>
      <c r="C40" s="41">
        <v>67</v>
      </c>
      <c r="D40" s="14">
        <f>SUM(B40:C40)</f>
        <v>825</v>
      </c>
      <c r="E40" s="50"/>
      <c r="F40" s="50"/>
      <c r="G40" s="5"/>
    </row>
    <row r="41" spans="1:4" s="4" customFormat="1" ht="13.5" thickBot="1">
      <c r="A41" s="56" t="s">
        <v>10</v>
      </c>
      <c r="B41" s="57">
        <f>SUM(B3:B40)</f>
        <v>65312</v>
      </c>
      <c r="C41" s="57">
        <f>SUM(C3:C40)</f>
        <v>6015</v>
      </c>
      <c r="D41" s="57">
        <f>SUM(D3:D40)</f>
        <v>71327</v>
      </c>
    </row>
    <row r="42" spans="1:4" s="52" customFormat="1" ht="13.5" thickTop="1">
      <c r="A42" s="91"/>
      <c r="B42" s="92"/>
      <c r="C42" s="58"/>
      <c r="D42" s="58"/>
    </row>
    <row r="43" spans="1:2" ht="12.75">
      <c r="A43" s="20" t="s">
        <v>286</v>
      </c>
      <c r="B43" s="5"/>
    </row>
    <row r="45" ht="6" customHeight="1"/>
  </sheetData>
  <sheetProtection/>
  <mergeCells count="2">
    <mergeCell ref="A1:D1"/>
    <mergeCell ref="A42:B42"/>
  </mergeCells>
  <printOptions gridLines="1"/>
  <pageMargins left="0.75" right="0" top="0.75" bottom="0.2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31">
      <selection activeCell="D13" sqref="D13"/>
    </sheetView>
  </sheetViews>
  <sheetFormatPr defaultColWidth="9.140625" defaultRowHeight="12.75"/>
  <cols>
    <col min="1" max="1" width="16.8515625" style="1" bestFit="1" customWidth="1"/>
    <col min="2" max="4" width="9.140625" style="1" customWidth="1"/>
    <col min="5" max="5" width="2.7109375" style="1" customWidth="1"/>
    <col min="6" max="16384" width="9.140625" style="1" customWidth="1"/>
  </cols>
  <sheetData>
    <row r="1" spans="1:4" ht="20.25" customHeight="1">
      <c r="A1" s="84" t="s">
        <v>279</v>
      </c>
      <c r="B1" s="85"/>
      <c r="C1" s="85"/>
      <c r="D1" s="86"/>
    </row>
    <row r="2" spans="1:4" ht="12.75">
      <c r="A2" s="35">
        <v>44873</v>
      </c>
      <c r="B2" s="2" t="s">
        <v>269</v>
      </c>
      <c r="C2" s="2" t="s">
        <v>270</v>
      </c>
      <c r="D2" s="10" t="s">
        <v>268</v>
      </c>
    </row>
    <row r="3" spans="1:4" ht="12.75">
      <c r="A3" s="12" t="s">
        <v>199</v>
      </c>
      <c r="B3" s="66">
        <v>3704</v>
      </c>
      <c r="C3" s="66">
        <v>423</v>
      </c>
      <c r="D3" s="69">
        <f aca="true" t="shared" si="0" ref="D3:D42">SUM(B3:C3)</f>
        <v>4127</v>
      </c>
    </row>
    <row r="4" spans="1:4" ht="12.75">
      <c r="A4" s="12" t="s">
        <v>200</v>
      </c>
      <c r="B4" s="66">
        <v>2973</v>
      </c>
      <c r="C4" s="66">
        <v>202</v>
      </c>
      <c r="D4" s="69">
        <f t="shared" si="0"/>
        <v>3175</v>
      </c>
    </row>
    <row r="5" spans="1:4" ht="12.75">
      <c r="A5" s="12" t="s">
        <v>201</v>
      </c>
      <c r="B5" s="67">
        <v>2137</v>
      </c>
      <c r="C5" s="67">
        <v>328</v>
      </c>
      <c r="D5" s="69">
        <f t="shared" si="0"/>
        <v>2465</v>
      </c>
    </row>
    <row r="6" spans="1:4" ht="12.75">
      <c r="A6" s="12" t="s">
        <v>202</v>
      </c>
      <c r="B6" s="66">
        <v>2181</v>
      </c>
      <c r="C6" s="66">
        <v>130</v>
      </c>
      <c r="D6" s="74">
        <f t="shared" si="0"/>
        <v>2311</v>
      </c>
    </row>
    <row r="7" spans="1:4" ht="12.75">
      <c r="A7" s="12" t="s">
        <v>203</v>
      </c>
      <c r="B7" s="66">
        <v>2554</v>
      </c>
      <c r="C7" s="66">
        <v>199</v>
      </c>
      <c r="D7" s="69">
        <f t="shared" si="0"/>
        <v>2753</v>
      </c>
    </row>
    <row r="8" spans="1:4" ht="12.75">
      <c r="A8" s="12" t="s">
        <v>204</v>
      </c>
      <c r="B8" s="67">
        <v>2044</v>
      </c>
      <c r="C8" s="67">
        <v>113</v>
      </c>
      <c r="D8" s="69">
        <f t="shared" si="0"/>
        <v>2157</v>
      </c>
    </row>
    <row r="9" spans="1:4" ht="12.75">
      <c r="A9" s="12" t="s">
        <v>205</v>
      </c>
      <c r="B9" s="67">
        <v>2406</v>
      </c>
      <c r="C9" s="67">
        <v>206</v>
      </c>
      <c r="D9" s="69">
        <f t="shared" si="0"/>
        <v>2612</v>
      </c>
    </row>
    <row r="10" spans="1:4" ht="12.75">
      <c r="A10" s="12" t="s">
        <v>305</v>
      </c>
      <c r="B10" s="67">
        <v>11046</v>
      </c>
      <c r="C10" s="67">
        <v>988</v>
      </c>
      <c r="D10" s="69">
        <f t="shared" si="0"/>
        <v>12034</v>
      </c>
    </row>
    <row r="11" spans="1:4" ht="12.75">
      <c r="A11" s="12" t="s">
        <v>206</v>
      </c>
      <c r="B11" s="66">
        <v>1164</v>
      </c>
      <c r="C11" s="66">
        <v>127</v>
      </c>
      <c r="D11" s="69">
        <f t="shared" si="0"/>
        <v>1291</v>
      </c>
    </row>
    <row r="12" spans="1:4" ht="12.75">
      <c r="A12" s="12" t="s">
        <v>207</v>
      </c>
      <c r="B12" s="66">
        <v>3306</v>
      </c>
      <c r="C12" s="66">
        <v>281</v>
      </c>
      <c r="D12" s="69">
        <f t="shared" si="0"/>
        <v>3587</v>
      </c>
    </row>
    <row r="13" spans="1:4" ht="12.75">
      <c r="A13" s="12" t="s">
        <v>348</v>
      </c>
      <c r="B13" s="66">
        <v>7330</v>
      </c>
      <c r="C13" s="66">
        <v>1205</v>
      </c>
      <c r="D13" s="69">
        <f t="shared" si="0"/>
        <v>8535</v>
      </c>
    </row>
    <row r="14" spans="1:4" ht="12.75">
      <c r="A14" s="12" t="s">
        <v>208</v>
      </c>
      <c r="B14" s="67">
        <v>2258</v>
      </c>
      <c r="C14" s="67">
        <v>159</v>
      </c>
      <c r="D14" s="69">
        <f t="shared" si="0"/>
        <v>2417</v>
      </c>
    </row>
    <row r="15" spans="1:4" ht="12.75">
      <c r="A15" s="12" t="s">
        <v>209</v>
      </c>
      <c r="B15" s="67">
        <v>2137</v>
      </c>
      <c r="C15" s="67">
        <v>301</v>
      </c>
      <c r="D15" s="69">
        <f t="shared" si="0"/>
        <v>2438</v>
      </c>
    </row>
    <row r="16" spans="1:4" ht="12.75">
      <c r="A16" s="12" t="s">
        <v>210</v>
      </c>
      <c r="B16" s="66">
        <v>4286</v>
      </c>
      <c r="C16" s="66">
        <v>406</v>
      </c>
      <c r="D16" s="69">
        <f t="shared" si="0"/>
        <v>4692</v>
      </c>
    </row>
    <row r="17" spans="1:4" ht="12.75">
      <c r="A17" s="12" t="s">
        <v>211</v>
      </c>
      <c r="B17" s="66">
        <v>8157</v>
      </c>
      <c r="C17" s="66">
        <v>1252</v>
      </c>
      <c r="D17" s="69">
        <f t="shared" si="0"/>
        <v>9409</v>
      </c>
    </row>
    <row r="18" spans="1:4" ht="12.75">
      <c r="A18" s="12" t="s">
        <v>212</v>
      </c>
      <c r="B18" s="67">
        <v>1264</v>
      </c>
      <c r="C18" s="67">
        <v>155</v>
      </c>
      <c r="D18" s="69">
        <f t="shared" si="0"/>
        <v>1419</v>
      </c>
    </row>
    <row r="19" spans="1:5" ht="12.75">
      <c r="A19" s="12" t="s">
        <v>213</v>
      </c>
      <c r="B19" s="67">
        <v>1164</v>
      </c>
      <c r="C19" s="67">
        <v>87</v>
      </c>
      <c r="D19" s="69">
        <f t="shared" si="0"/>
        <v>1251</v>
      </c>
      <c r="E19" s="29"/>
    </row>
    <row r="20" spans="1:4" ht="12.75">
      <c r="A20" s="12" t="s">
        <v>214</v>
      </c>
      <c r="B20" s="67">
        <v>2943</v>
      </c>
      <c r="C20" s="67">
        <v>254</v>
      </c>
      <c r="D20" s="69">
        <f t="shared" si="0"/>
        <v>3197</v>
      </c>
    </row>
    <row r="21" spans="1:4" ht="12.75">
      <c r="A21" s="12" t="s">
        <v>304</v>
      </c>
      <c r="B21" s="67">
        <v>10888</v>
      </c>
      <c r="C21" s="67">
        <v>1165</v>
      </c>
      <c r="D21" s="69">
        <f t="shared" si="0"/>
        <v>12053</v>
      </c>
    </row>
    <row r="22" spans="1:4" ht="12.75">
      <c r="A22" s="12" t="s">
        <v>215</v>
      </c>
      <c r="B22" s="66">
        <v>633</v>
      </c>
      <c r="C22" s="66">
        <v>127</v>
      </c>
      <c r="D22" s="69">
        <f t="shared" si="0"/>
        <v>760</v>
      </c>
    </row>
    <row r="23" spans="1:4" ht="12.75">
      <c r="A23" s="12" t="s">
        <v>216</v>
      </c>
      <c r="B23" s="66">
        <v>981</v>
      </c>
      <c r="C23" s="66">
        <v>113</v>
      </c>
      <c r="D23" s="69">
        <f t="shared" si="0"/>
        <v>1094</v>
      </c>
    </row>
    <row r="24" spans="1:4" ht="12.75">
      <c r="A24" s="12" t="s">
        <v>217</v>
      </c>
      <c r="B24" s="66">
        <v>482</v>
      </c>
      <c r="C24" s="66">
        <v>68</v>
      </c>
      <c r="D24" s="69">
        <f t="shared" si="0"/>
        <v>550</v>
      </c>
    </row>
    <row r="25" spans="1:4" ht="12.75">
      <c r="A25" s="12" t="s">
        <v>218</v>
      </c>
      <c r="B25" s="66">
        <v>4313</v>
      </c>
      <c r="C25" s="66">
        <v>436</v>
      </c>
      <c r="D25" s="69">
        <f t="shared" si="0"/>
        <v>4749</v>
      </c>
    </row>
    <row r="26" spans="1:4" ht="12.75">
      <c r="A26" s="12" t="s">
        <v>219</v>
      </c>
      <c r="B26" s="67">
        <v>2164</v>
      </c>
      <c r="C26" s="67">
        <v>138</v>
      </c>
      <c r="D26" s="69">
        <f t="shared" si="0"/>
        <v>2302</v>
      </c>
    </row>
    <row r="27" spans="1:4" ht="12.75">
      <c r="A27" s="12" t="s">
        <v>221</v>
      </c>
      <c r="B27" s="67">
        <v>2415</v>
      </c>
      <c r="C27" s="67">
        <v>437</v>
      </c>
      <c r="D27" s="69">
        <f t="shared" si="0"/>
        <v>2852</v>
      </c>
    </row>
    <row r="28" spans="1:4" ht="12.75">
      <c r="A28" s="12" t="s">
        <v>220</v>
      </c>
      <c r="B28" s="66">
        <v>2052</v>
      </c>
      <c r="C28" s="66">
        <v>169</v>
      </c>
      <c r="D28" s="69">
        <f t="shared" si="0"/>
        <v>2221</v>
      </c>
    </row>
    <row r="29" spans="1:4" ht="12.75">
      <c r="A29" s="12" t="s">
        <v>295</v>
      </c>
      <c r="B29" s="66">
        <v>2697</v>
      </c>
      <c r="C29" s="66">
        <v>249</v>
      </c>
      <c r="D29" s="69">
        <f t="shared" si="0"/>
        <v>2946</v>
      </c>
    </row>
    <row r="30" spans="1:4" ht="12.75">
      <c r="A30" s="12" t="s">
        <v>222</v>
      </c>
      <c r="B30" s="66">
        <v>3170</v>
      </c>
      <c r="C30" s="66">
        <v>248</v>
      </c>
      <c r="D30" s="69">
        <f t="shared" si="0"/>
        <v>3418</v>
      </c>
    </row>
    <row r="31" spans="1:4" ht="12.75">
      <c r="A31" s="12" t="s">
        <v>223</v>
      </c>
      <c r="B31" s="66">
        <v>2094</v>
      </c>
      <c r="C31" s="66">
        <v>279</v>
      </c>
      <c r="D31" s="69">
        <f t="shared" si="0"/>
        <v>2373</v>
      </c>
    </row>
    <row r="32" spans="1:4" ht="12.75">
      <c r="A32" s="12" t="s">
        <v>224</v>
      </c>
      <c r="B32" s="66">
        <v>2365</v>
      </c>
      <c r="C32" s="66">
        <v>331</v>
      </c>
      <c r="D32" s="69">
        <f t="shared" si="0"/>
        <v>2696</v>
      </c>
    </row>
    <row r="33" spans="1:4" ht="12.75">
      <c r="A33" s="12" t="s">
        <v>225</v>
      </c>
      <c r="B33" s="67">
        <v>2076</v>
      </c>
      <c r="C33" s="67">
        <v>212</v>
      </c>
      <c r="D33" s="69">
        <f t="shared" si="0"/>
        <v>2288</v>
      </c>
    </row>
    <row r="34" spans="1:4" ht="12.75">
      <c r="A34" s="12" t="s">
        <v>334</v>
      </c>
      <c r="B34" s="66">
        <v>2031</v>
      </c>
      <c r="C34" s="66">
        <v>21</v>
      </c>
      <c r="D34" s="69">
        <f t="shared" si="0"/>
        <v>2052</v>
      </c>
    </row>
    <row r="35" spans="1:4" ht="12.75">
      <c r="A35" s="12" t="s">
        <v>226</v>
      </c>
      <c r="B35" s="66">
        <v>2001</v>
      </c>
      <c r="C35" s="66">
        <v>374</v>
      </c>
      <c r="D35" s="69">
        <f t="shared" si="0"/>
        <v>2375</v>
      </c>
    </row>
    <row r="36" spans="1:4" ht="12.75">
      <c r="A36" s="12" t="s">
        <v>338</v>
      </c>
      <c r="B36" s="67">
        <v>4275</v>
      </c>
      <c r="C36" s="67">
        <v>240</v>
      </c>
      <c r="D36" s="69">
        <f t="shared" si="0"/>
        <v>4515</v>
      </c>
    </row>
    <row r="37" spans="1:4" ht="12.75">
      <c r="A37" s="12" t="s">
        <v>347</v>
      </c>
      <c r="B37" s="67">
        <v>2979</v>
      </c>
      <c r="C37" s="67">
        <v>778</v>
      </c>
      <c r="D37" s="69">
        <f t="shared" si="0"/>
        <v>3757</v>
      </c>
    </row>
    <row r="38" spans="1:9" ht="12.75">
      <c r="A38" s="12" t="s">
        <v>346</v>
      </c>
      <c r="B38" s="67">
        <v>12256</v>
      </c>
      <c r="C38" s="67">
        <v>888</v>
      </c>
      <c r="D38" s="69">
        <f t="shared" si="0"/>
        <v>13144</v>
      </c>
      <c r="G38" s="37"/>
      <c r="H38" s="37"/>
      <c r="I38" s="37"/>
    </row>
    <row r="39" spans="1:4" ht="12.75">
      <c r="A39" s="12" t="s">
        <v>227</v>
      </c>
      <c r="B39" s="67">
        <v>2861</v>
      </c>
      <c r="C39" s="67">
        <v>169</v>
      </c>
      <c r="D39" s="69">
        <f t="shared" si="0"/>
        <v>3030</v>
      </c>
    </row>
    <row r="40" spans="1:9" ht="12.75">
      <c r="A40" s="12" t="s">
        <v>297</v>
      </c>
      <c r="B40" s="67">
        <v>3177</v>
      </c>
      <c r="C40" s="67">
        <v>414</v>
      </c>
      <c r="D40" s="69">
        <f t="shared" si="0"/>
        <v>3591</v>
      </c>
      <c r="G40" s="50"/>
      <c r="H40" s="50"/>
      <c r="I40" s="5"/>
    </row>
    <row r="41" spans="1:4" s="4" customFormat="1" ht="12.75">
      <c r="A41" s="12" t="s">
        <v>228</v>
      </c>
      <c r="B41" s="67">
        <v>478</v>
      </c>
      <c r="C41" s="67">
        <v>42</v>
      </c>
      <c r="D41" s="69">
        <f t="shared" si="0"/>
        <v>520</v>
      </c>
    </row>
    <row r="42" spans="1:4" ht="12.75">
      <c r="A42" s="12" t="s">
        <v>229</v>
      </c>
      <c r="B42" s="67">
        <v>3955</v>
      </c>
      <c r="C42" s="67">
        <v>684</v>
      </c>
      <c r="D42" s="69">
        <f t="shared" si="0"/>
        <v>4639</v>
      </c>
    </row>
    <row r="43" spans="1:4" ht="12.75">
      <c r="A43" s="33" t="s">
        <v>230</v>
      </c>
      <c r="B43" s="68">
        <v>6902</v>
      </c>
      <c r="C43" s="68">
        <v>706</v>
      </c>
      <c r="D43" s="69">
        <f>SUM(B43:C43)</f>
        <v>7608</v>
      </c>
    </row>
    <row r="44" spans="1:4" ht="13.5" thickBot="1">
      <c r="A44" s="61" t="s">
        <v>10</v>
      </c>
      <c r="B44" s="70">
        <f>SUM(B3:B43)</f>
        <v>140299</v>
      </c>
      <c r="C44" s="70">
        <f>SUM(C3:C43)</f>
        <v>15104</v>
      </c>
      <c r="D44" s="70">
        <f>SUM(D3:D43)</f>
        <v>155403</v>
      </c>
    </row>
    <row r="45" spans="1:4" s="52" customFormat="1" ht="12.75" customHeight="1" thickTop="1">
      <c r="A45" s="89" t="s">
        <v>343</v>
      </c>
      <c r="B45" s="90"/>
      <c r="C45" s="58"/>
      <c r="D45" s="60"/>
    </row>
  </sheetData>
  <sheetProtection/>
  <mergeCells count="2">
    <mergeCell ref="A1:D1"/>
    <mergeCell ref="A45:B45"/>
  </mergeCells>
  <printOptions/>
  <pageMargins left="0.75" right="0" top="0.7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="130" zoomScaleNormal="130" zoomScalePageLayoutView="0" workbookViewId="0" topLeftCell="A40">
      <selection activeCell="D52" sqref="A1:D52"/>
    </sheetView>
  </sheetViews>
  <sheetFormatPr defaultColWidth="9.140625" defaultRowHeight="12.75"/>
  <cols>
    <col min="1" max="1" width="18.28125" style="1" customWidth="1"/>
    <col min="2" max="2" width="9.8515625" style="1" customWidth="1"/>
    <col min="3" max="3" width="9.421875" style="1" bestFit="1" customWidth="1"/>
    <col min="4" max="4" width="11.7109375" style="1" customWidth="1"/>
    <col min="5" max="5" width="0.9921875" style="1" customWidth="1"/>
    <col min="6" max="6" width="2.8515625" style="1" customWidth="1"/>
    <col min="7" max="7" width="16.00390625" style="1" bestFit="1" customWidth="1"/>
    <col min="8" max="10" width="9.140625" style="1" customWidth="1"/>
    <col min="11" max="11" width="2.7109375" style="1" customWidth="1"/>
    <col min="12" max="16384" width="9.140625" style="1" customWidth="1"/>
  </cols>
  <sheetData>
    <row r="1" spans="1:5" ht="23.25" customHeight="1">
      <c r="A1" s="84" t="s">
        <v>278</v>
      </c>
      <c r="B1" s="85"/>
      <c r="C1" s="85"/>
      <c r="D1" s="86"/>
      <c r="E1" s="45"/>
    </row>
    <row r="2" spans="1:5" ht="12.75">
      <c r="A2" s="35">
        <v>44873</v>
      </c>
      <c r="B2" s="2" t="s">
        <v>269</v>
      </c>
      <c r="C2" s="2" t="s">
        <v>270</v>
      </c>
      <c r="D2" s="10" t="s">
        <v>268</v>
      </c>
      <c r="E2" s="4"/>
    </row>
    <row r="3" spans="1:5" ht="12.75">
      <c r="A3" s="12" t="s">
        <v>231</v>
      </c>
      <c r="B3" s="41">
        <v>4350</v>
      </c>
      <c r="C3" s="41">
        <v>375</v>
      </c>
      <c r="D3" s="14">
        <f aca="true" t="shared" si="0" ref="D3:D28">SUM(B3:C3)</f>
        <v>4725</v>
      </c>
      <c r="E3" s="5"/>
    </row>
    <row r="4" spans="1:5" ht="12.75">
      <c r="A4" s="12" t="s">
        <v>232</v>
      </c>
      <c r="B4" s="44">
        <v>2217</v>
      </c>
      <c r="C4" s="44">
        <v>200</v>
      </c>
      <c r="D4" s="31">
        <f t="shared" si="0"/>
        <v>2417</v>
      </c>
      <c r="E4" s="5"/>
    </row>
    <row r="5" spans="1:5" ht="12.75">
      <c r="A5" s="12" t="s">
        <v>233</v>
      </c>
      <c r="B5" s="44">
        <v>2217</v>
      </c>
      <c r="C5" s="44">
        <v>187</v>
      </c>
      <c r="D5" s="14">
        <f t="shared" si="0"/>
        <v>2404</v>
      </c>
      <c r="E5" s="5"/>
    </row>
    <row r="6" spans="1:5" ht="12.75">
      <c r="A6" s="12" t="s">
        <v>234</v>
      </c>
      <c r="B6" s="41">
        <v>2554</v>
      </c>
      <c r="C6" s="41">
        <v>396</v>
      </c>
      <c r="D6" s="14">
        <f t="shared" si="0"/>
        <v>2950</v>
      </c>
      <c r="E6" s="5"/>
    </row>
    <row r="7" spans="1:5" ht="12.75">
      <c r="A7" s="12" t="s">
        <v>235</v>
      </c>
      <c r="B7" s="41">
        <v>2445</v>
      </c>
      <c r="C7" s="41">
        <v>242</v>
      </c>
      <c r="D7" s="14">
        <f t="shared" si="0"/>
        <v>2687</v>
      </c>
      <c r="E7" s="5"/>
    </row>
    <row r="8" spans="1:5" s="29" customFormat="1" ht="12.75">
      <c r="A8" s="30" t="s">
        <v>236</v>
      </c>
      <c r="B8" s="44">
        <v>2006</v>
      </c>
      <c r="C8" s="44">
        <v>173</v>
      </c>
      <c r="D8" s="14">
        <f t="shared" si="0"/>
        <v>2179</v>
      </c>
      <c r="E8" s="5"/>
    </row>
    <row r="9" spans="1:5" ht="12.75">
      <c r="A9" s="12" t="s">
        <v>237</v>
      </c>
      <c r="B9" s="41">
        <v>2186</v>
      </c>
      <c r="C9" s="41">
        <v>210</v>
      </c>
      <c r="D9" s="14">
        <f t="shared" si="0"/>
        <v>2396</v>
      </c>
      <c r="E9" s="5"/>
    </row>
    <row r="10" spans="1:5" ht="12.75">
      <c r="A10" s="12" t="s">
        <v>340</v>
      </c>
      <c r="B10" s="41">
        <v>5257</v>
      </c>
      <c r="C10" s="41">
        <v>691</v>
      </c>
      <c r="D10" s="14">
        <f t="shared" si="0"/>
        <v>5948</v>
      </c>
      <c r="E10" s="5"/>
    </row>
    <row r="11" spans="1:6" ht="12.75">
      <c r="A11" s="12" t="s">
        <v>238</v>
      </c>
      <c r="B11" s="44">
        <v>2341</v>
      </c>
      <c r="C11" s="44">
        <v>187</v>
      </c>
      <c r="D11" s="31">
        <f t="shared" si="0"/>
        <v>2528</v>
      </c>
      <c r="E11" s="5"/>
      <c r="F11" s="29"/>
    </row>
    <row r="12" spans="1:5" ht="12.75">
      <c r="A12" s="12" t="s">
        <v>239</v>
      </c>
      <c r="B12" s="41">
        <v>2215</v>
      </c>
      <c r="C12" s="41">
        <v>190</v>
      </c>
      <c r="D12" s="14">
        <f t="shared" si="0"/>
        <v>2405</v>
      </c>
      <c r="E12" s="5"/>
    </row>
    <row r="13" spans="1:5" ht="12.75">
      <c r="A13" s="12" t="s">
        <v>240</v>
      </c>
      <c r="B13" s="41">
        <v>960</v>
      </c>
      <c r="C13" s="41">
        <v>92</v>
      </c>
      <c r="D13" s="14">
        <f t="shared" si="0"/>
        <v>1052</v>
      </c>
      <c r="E13" s="5"/>
    </row>
    <row r="14" spans="1:5" ht="12.75">
      <c r="A14" s="12" t="s">
        <v>281</v>
      </c>
      <c r="B14" s="44">
        <v>788</v>
      </c>
      <c r="C14" s="44">
        <v>24</v>
      </c>
      <c r="D14" s="14">
        <f t="shared" si="0"/>
        <v>812</v>
      </c>
      <c r="E14" s="5"/>
    </row>
    <row r="15" spans="1:5" ht="12.75">
      <c r="A15" s="12" t="s">
        <v>241</v>
      </c>
      <c r="B15" s="41">
        <v>1818</v>
      </c>
      <c r="C15" s="41">
        <v>132</v>
      </c>
      <c r="D15" s="14">
        <f t="shared" si="0"/>
        <v>1950</v>
      </c>
      <c r="E15" s="5"/>
    </row>
    <row r="16" spans="1:5" ht="12.75">
      <c r="A16" s="12" t="s">
        <v>242</v>
      </c>
      <c r="B16" s="44">
        <v>1419</v>
      </c>
      <c r="C16" s="44">
        <v>126</v>
      </c>
      <c r="D16" s="14">
        <f t="shared" si="0"/>
        <v>1545</v>
      </c>
      <c r="E16" s="5"/>
    </row>
    <row r="17" spans="1:5" ht="12.75">
      <c r="A17" s="12" t="s">
        <v>243</v>
      </c>
      <c r="B17" s="41">
        <v>2225</v>
      </c>
      <c r="C17" s="41">
        <v>149</v>
      </c>
      <c r="D17" s="14">
        <f t="shared" si="0"/>
        <v>2374</v>
      </c>
      <c r="E17" s="5"/>
    </row>
    <row r="18" spans="1:5" ht="12.75">
      <c r="A18" s="12" t="s">
        <v>244</v>
      </c>
      <c r="B18" s="41">
        <v>2049</v>
      </c>
      <c r="C18" s="41">
        <v>157</v>
      </c>
      <c r="D18" s="14">
        <f t="shared" si="0"/>
        <v>2206</v>
      </c>
      <c r="E18" s="5"/>
    </row>
    <row r="19" spans="1:5" ht="12.75">
      <c r="A19" s="12" t="s">
        <v>245</v>
      </c>
      <c r="B19" s="41">
        <v>1960</v>
      </c>
      <c r="C19" s="41">
        <v>136</v>
      </c>
      <c r="D19" s="14">
        <f t="shared" si="0"/>
        <v>2096</v>
      </c>
      <c r="E19" s="5"/>
    </row>
    <row r="20" spans="1:5" ht="12.75">
      <c r="A20" s="12" t="s">
        <v>246</v>
      </c>
      <c r="B20" s="41">
        <v>1861</v>
      </c>
      <c r="C20" s="41">
        <v>124</v>
      </c>
      <c r="D20" s="14">
        <f t="shared" si="0"/>
        <v>1985</v>
      </c>
      <c r="E20" s="5"/>
    </row>
    <row r="21" spans="1:5" ht="12.75">
      <c r="A21" s="12" t="s">
        <v>247</v>
      </c>
      <c r="B21" s="41">
        <v>1975</v>
      </c>
      <c r="C21" s="41">
        <v>166</v>
      </c>
      <c r="D21" s="14">
        <f t="shared" si="0"/>
        <v>2141</v>
      </c>
      <c r="E21" s="5"/>
    </row>
    <row r="22" spans="1:7" ht="12.75">
      <c r="A22" s="12" t="s">
        <v>284</v>
      </c>
      <c r="B22" s="41">
        <v>1720</v>
      </c>
      <c r="C22" s="41">
        <v>112</v>
      </c>
      <c r="D22" s="14">
        <f t="shared" si="0"/>
        <v>1832</v>
      </c>
      <c r="E22" s="5"/>
      <c r="F22" s="29"/>
      <c r="G22" s="1" t="s">
        <v>286</v>
      </c>
    </row>
    <row r="23" spans="1:5" ht="12.75">
      <c r="A23" s="12" t="s">
        <v>248</v>
      </c>
      <c r="B23" s="41">
        <v>1296</v>
      </c>
      <c r="C23" s="41">
        <v>94</v>
      </c>
      <c r="D23" s="14">
        <f t="shared" si="0"/>
        <v>1390</v>
      </c>
      <c r="E23" s="5"/>
    </row>
    <row r="24" spans="1:5" ht="12.75">
      <c r="A24" s="12" t="s">
        <v>326</v>
      </c>
      <c r="B24" s="44">
        <v>1062</v>
      </c>
      <c r="C24" s="44">
        <v>111</v>
      </c>
      <c r="D24" s="14">
        <f t="shared" si="0"/>
        <v>1173</v>
      </c>
      <c r="E24" s="5"/>
    </row>
    <row r="25" spans="1:6" ht="12.75">
      <c r="A25" s="12" t="s">
        <v>249</v>
      </c>
      <c r="B25" s="44">
        <v>809</v>
      </c>
      <c r="C25" s="44">
        <v>72</v>
      </c>
      <c r="D25" s="14">
        <f t="shared" si="0"/>
        <v>881</v>
      </c>
      <c r="E25" s="5"/>
      <c r="F25" s="21"/>
    </row>
    <row r="26" spans="1:5" ht="12.75">
      <c r="A26" s="12" t="s">
        <v>250</v>
      </c>
      <c r="B26" s="44">
        <v>794</v>
      </c>
      <c r="C26" s="44">
        <v>62</v>
      </c>
      <c r="D26" s="14">
        <f t="shared" si="0"/>
        <v>856</v>
      </c>
      <c r="E26" s="5"/>
    </row>
    <row r="27" spans="1:5" ht="12.75">
      <c r="A27" s="12" t="s">
        <v>251</v>
      </c>
      <c r="B27" s="44">
        <v>1011</v>
      </c>
      <c r="C27" s="44">
        <v>73</v>
      </c>
      <c r="D27" s="14">
        <f t="shared" si="0"/>
        <v>1084</v>
      </c>
      <c r="E27" s="5"/>
    </row>
    <row r="28" spans="1:5" ht="12.75">
      <c r="A28" s="12" t="s">
        <v>252</v>
      </c>
      <c r="B28" s="44">
        <v>603</v>
      </c>
      <c r="C28" s="44">
        <v>29</v>
      </c>
      <c r="D28" s="14">
        <f t="shared" si="0"/>
        <v>632</v>
      </c>
      <c r="E28" s="5"/>
    </row>
    <row r="29" spans="1:5" ht="12.75">
      <c r="A29" s="12" t="s">
        <v>253</v>
      </c>
      <c r="B29" s="41">
        <v>2091</v>
      </c>
      <c r="C29" s="41">
        <v>237</v>
      </c>
      <c r="D29" s="14">
        <f>SUM(B29:C29)</f>
        <v>2328</v>
      </c>
      <c r="E29" s="5"/>
    </row>
    <row r="30" spans="1:5" s="4" customFormat="1" ht="13.5" thickBot="1">
      <c r="A30" s="56" t="s">
        <v>10</v>
      </c>
      <c r="B30" s="57">
        <f>SUM(B3:B29)</f>
        <v>52229</v>
      </c>
      <c r="C30" s="57">
        <f>SUM(C3:C29)</f>
        <v>4747</v>
      </c>
      <c r="D30" s="57">
        <f>SUM(D3:D29)</f>
        <v>56976</v>
      </c>
      <c r="E30" s="37"/>
    </row>
    <row r="31" spans="1:4" s="52" customFormat="1" ht="12.75" customHeight="1" thickTop="1">
      <c r="A31" s="63"/>
      <c r="B31" s="64"/>
      <c r="C31" s="58"/>
      <c r="D31" s="58"/>
    </row>
    <row r="32" spans="1:4" ht="13.5" thickBot="1">
      <c r="A32" s="1" t="s">
        <v>286</v>
      </c>
      <c r="B32" s="65"/>
      <c r="C32" s="65"/>
      <c r="D32" s="65"/>
    </row>
    <row r="33" spans="1:4" ht="12.75">
      <c r="A33" s="84" t="s">
        <v>280</v>
      </c>
      <c r="B33" s="85"/>
      <c r="C33" s="85"/>
      <c r="D33" s="86"/>
    </row>
    <row r="34" spans="1:4" ht="12.75">
      <c r="A34" s="35">
        <v>44873</v>
      </c>
      <c r="B34" s="2" t="s">
        <v>269</v>
      </c>
      <c r="C34" s="2" t="s">
        <v>270</v>
      </c>
      <c r="D34" s="10" t="s">
        <v>268</v>
      </c>
    </row>
    <row r="35" spans="1:4" ht="12.75">
      <c r="A35" s="12" t="s">
        <v>254</v>
      </c>
      <c r="B35" s="44">
        <v>442</v>
      </c>
      <c r="C35" s="44">
        <v>38</v>
      </c>
      <c r="D35" s="14">
        <f aca="true" t="shared" si="1" ref="D35:D50">SUM(B35:C35)</f>
        <v>480</v>
      </c>
    </row>
    <row r="36" spans="1:4" ht="12.75">
      <c r="A36" s="12" t="s">
        <v>255</v>
      </c>
      <c r="B36" s="41">
        <v>1747</v>
      </c>
      <c r="C36" s="41">
        <v>105</v>
      </c>
      <c r="D36" s="14">
        <f t="shared" si="1"/>
        <v>1852</v>
      </c>
    </row>
    <row r="37" spans="1:4" ht="12.75">
      <c r="A37" s="12" t="s">
        <v>256</v>
      </c>
      <c r="B37" s="41">
        <v>1087</v>
      </c>
      <c r="C37" s="41">
        <v>84</v>
      </c>
      <c r="D37" s="14">
        <f t="shared" si="1"/>
        <v>1171</v>
      </c>
    </row>
    <row r="38" spans="1:4" ht="12.75">
      <c r="A38" s="12" t="s">
        <v>257</v>
      </c>
      <c r="B38" s="41">
        <v>1600</v>
      </c>
      <c r="C38" s="41">
        <v>110</v>
      </c>
      <c r="D38" s="14">
        <f t="shared" si="1"/>
        <v>1710</v>
      </c>
    </row>
    <row r="39" spans="1:4" ht="12.75">
      <c r="A39" s="12" t="s">
        <v>258</v>
      </c>
      <c r="B39" s="41">
        <v>1358</v>
      </c>
      <c r="C39" s="41">
        <v>93</v>
      </c>
      <c r="D39" s="14">
        <f t="shared" si="1"/>
        <v>1451</v>
      </c>
    </row>
    <row r="40" spans="1:4" ht="12.75">
      <c r="A40" s="30" t="s">
        <v>259</v>
      </c>
      <c r="B40" s="41">
        <v>882</v>
      </c>
      <c r="C40" s="41">
        <v>76</v>
      </c>
      <c r="D40" s="14">
        <f t="shared" si="1"/>
        <v>958</v>
      </c>
    </row>
    <row r="41" spans="1:4" ht="12.75">
      <c r="A41" s="12" t="s">
        <v>260</v>
      </c>
      <c r="B41" s="41">
        <v>419</v>
      </c>
      <c r="C41" s="41">
        <v>23</v>
      </c>
      <c r="D41" s="14">
        <f t="shared" si="1"/>
        <v>442</v>
      </c>
    </row>
    <row r="42" spans="1:4" ht="12.75">
      <c r="A42" s="12" t="s">
        <v>261</v>
      </c>
      <c r="B42" s="41">
        <v>341</v>
      </c>
      <c r="C42" s="41">
        <v>35</v>
      </c>
      <c r="D42" s="14">
        <f t="shared" si="1"/>
        <v>376</v>
      </c>
    </row>
    <row r="43" spans="1:4" ht="12.75">
      <c r="A43" s="12" t="s">
        <v>327</v>
      </c>
      <c r="B43" s="41">
        <v>1822</v>
      </c>
      <c r="C43" s="41">
        <v>272</v>
      </c>
      <c r="D43" s="14">
        <f t="shared" si="1"/>
        <v>2094</v>
      </c>
    </row>
    <row r="44" spans="1:4" ht="12.75">
      <c r="A44" s="12" t="s">
        <v>262</v>
      </c>
      <c r="B44" s="41">
        <v>310</v>
      </c>
      <c r="C44" s="41">
        <v>18</v>
      </c>
      <c r="D44" s="14">
        <f t="shared" si="1"/>
        <v>328</v>
      </c>
    </row>
    <row r="45" spans="1:4" ht="12.75">
      <c r="A45" s="12" t="s">
        <v>263</v>
      </c>
      <c r="B45" s="41">
        <v>533</v>
      </c>
      <c r="C45" s="41">
        <v>46</v>
      </c>
      <c r="D45" s="14">
        <f t="shared" si="1"/>
        <v>579</v>
      </c>
    </row>
    <row r="46" spans="1:4" ht="12.75">
      <c r="A46" s="12" t="s">
        <v>335</v>
      </c>
      <c r="B46" s="41">
        <v>2184</v>
      </c>
      <c r="C46" s="41">
        <v>166</v>
      </c>
      <c r="D46" s="14">
        <f t="shared" si="1"/>
        <v>2350</v>
      </c>
    </row>
    <row r="47" spans="1:4" ht="12.75">
      <c r="A47" s="12" t="s">
        <v>264</v>
      </c>
      <c r="B47" s="41">
        <v>1244</v>
      </c>
      <c r="C47" s="41">
        <v>139</v>
      </c>
      <c r="D47" s="14">
        <f t="shared" si="1"/>
        <v>1383</v>
      </c>
    </row>
    <row r="48" spans="1:4" ht="12.75">
      <c r="A48" s="12" t="s">
        <v>265</v>
      </c>
      <c r="B48" s="41">
        <v>687</v>
      </c>
      <c r="C48" s="41">
        <v>72</v>
      </c>
      <c r="D48" s="14">
        <f t="shared" si="1"/>
        <v>759</v>
      </c>
    </row>
    <row r="49" spans="1:4" ht="12.75">
      <c r="A49" s="12" t="s">
        <v>282</v>
      </c>
      <c r="B49" s="41">
        <v>1727</v>
      </c>
      <c r="C49" s="41">
        <v>331</v>
      </c>
      <c r="D49" s="14">
        <f t="shared" si="1"/>
        <v>2058</v>
      </c>
    </row>
    <row r="50" spans="1:4" ht="12.75">
      <c r="A50" s="12" t="s">
        <v>266</v>
      </c>
      <c r="B50" s="41">
        <v>620</v>
      </c>
      <c r="C50" s="41">
        <v>37</v>
      </c>
      <c r="D50" s="14">
        <f t="shared" si="1"/>
        <v>657</v>
      </c>
    </row>
    <row r="51" spans="1:4" s="4" customFormat="1" ht="12.75">
      <c r="A51" s="12" t="s">
        <v>267</v>
      </c>
      <c r="B51" s="53">
        <v>618</v>
      </c>
      <c r="C51" s="53">
        <v>62</v>
      </c>
      <c r="D51" s="14">
        <f>SUM(B51:C51)</f>
        <v>680</v>
      </c>
    </row>
    <row r="52" spans="1:4" ht="13.5" thickBot="1">
      <c r="A52" s="56" t="s">
        <v>10</v>
      </c>
      <c r="B52" s="62">
        <f>SUM(B35:B51)</f>
        <v>17621</v>
      </c>
      <c r="C52" s="62">
        <f>SUM(C35:C51)</f>
        <v>1707</v>
      </c>
      <c r="D52" s="62">
        <f>SUM(D35:D51)</f>
        <v>19328</v>
      </c>
    </row>
    <row r="53" spans="1:4" s="52" customFormat="1" ht="13.5" thickTop="1">
      <c r="A53" s="59"/>
      <c r="B53" s="58"/>
      <c r="C53" s="58"/>
      <c r="D53" s="58"/>
    </row>
  </sheetData>
  <sheetProtection/>
  <mergeCells count="2">
    <mergeCell ref="A1:D1"/>
    <mergeCell ref="A33:D33"/>
  </mergeCells>
  <printOptions gridLines="1"/>
  <pageMargins left="0.75" right="0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2022-12-08T18:29:43Z</cp:lastPrinted>
  <dcterms:created xsi:type="dcterms:W3CDTF">1998-08-17T19:12:29Z</dcterms:created>
  <dcterms:modified xsi:type="dcterms:W3CDTF">2022-12-08T18:30:24Z</dcterms:modified>
  <cp:category/>
  <cp:version/>
  <cp:contentType/>
  <cp:contentStatus/>
</cp:coreProperties>
</file>